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TS\Forms - FAR\2024 Financial Statements\Web Info\LSUE\"/>
    </mc:Choice>
  </mc:AlternateContent>
  <xr:revisionPtr revIDLastSave="0" documentId="13_ncr:1_{4C16D0D0-8D87-432F-AC5A-9C8010CDC2B6}" xr6:coauthVersionLast="47" xr6:coauthVersionMax="47" xr10:uidLastSave="{00000000-0000-0000-0000-000000000000}"/>
  <bookViews>
    <workbookView xWindow="28680" yWindow="-120" windowWidth="29040" windowHeight="15840" xr2:uid="{0F5B7DB4-969C-42AD-9CE3-ABEBBAF3835C}"/>
  </bookViews>
  <sheets>
    <sheet name="Anal E" sheetId="1" r:id="rId1"/>
  </sheets>
  <definedNames>
    <definedName name="_xlnm.Print_Area" localSheetId="0">'Anal E'!$A$1:$H$29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7" i="1" s="1"/>
  <c r="F27" i="1"/>
  <c r="D27" i="1"/>
  <c r="B27" i="1"/>
  <c r="H16" i="1"/>
  <c r="H17" i="1"/>
  <c r="F18" i="1"/>
  <c r="D18" i="1"/>
  <c r="D29" i="1" s="1"/>
  <c r="H23" i="1"/>
  <c r="F23" i="1"/>
  <c r="F29" i="1" s="1"/>
  <c r="D23" i="1"/>
  <c r="B23" i="1"/>
  <c r="B18" i="1"/>
  <c r="B29" i="1" s="1"/>
  <c r="H15" i="1"/>
  <c r="H18" i="1"/>
  <c r="H29" i="1" s="1"/>
</calcChain>
</file>

<file path=xl/sharedStrings.xml><?xml version="1.0" encoding="utf-8"?>
<sst xmlns="http://schemas.openxmlformats.org/spreadsheetml/2006/main" count="20" uniqueCount="19">
  <si>
    <t>Balance</t>
  </si>
  <si>
    <t>Allocations</t>
  </si>
  <si>
    <t>Expenditures</t>
  </si>
  <si>
    <t xml:space="preserve"> State of Louisiana:</t>
  </si>
  <si>
    <t xml:space="preserve">   Facility Planning and Control -</t>
  </si>
  <si>
    <t xml:space="preserve"> Transfers from other funds:</t>
  </si>
  <si>
    <t xml:space="preserve">           Total</t>
  </si>
  <si>
    <t xml:space="preserve">       Total State Facility Planning and Control</t>
  </si>
  <si>
    <t>Analysis of Changes in Unexpended Plant Fund Balances</t>
  </si>
  <si>
    <t>ANALYSIS E</t>
  </si>
  <si>
    <t xml:space="preserve">       Total transfers from other funds</t>
  </si>
  <si>
    <t xml:space="preserve">      Manuel Hall Renovation</t>
  </si>
  <si>
    <t xml:space="preserve">      Athletic Complex</t>
  </si>
  <si>
    <t>For the year ended June 30, 2024</t>
  </si>
  <si>
    <t xml:space="preserve">      STEAM Innovation Center</t>
  </si>
  <si>
    <t xml:space="preserve"> Other Sources:</t>
  </si>
  <si>
    <t xml:space="preserve">     Board of Regents campus cameras</t>
  </si>
  <si>
    <t xml:space="preserve">   Unrestricted - </t>
  </si>
  <si>
    <t xml:space="preserve">     Jundley Hall 2024 freeze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</si>
</sst>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d\,\ yyyy;@"/>
  </numFmts>
  <fonts count="10" x14ac:knownFonts="1">
    <font>
      <sz val="10"/>
      <name val="MS Sans Serif"/>
    </font>
    <font>
      <sz val="10"/>
      <name val="Arial"/>
      <family val="2"/>
    </font>
    <font>
      <sz val="8"/>
      <name val="MS Sans Serif"/>
      <family val="2"/>
    </font>
    <font>
      <sz val="9"/>
      <color rgb="FF461D7C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461D7C"/>
      <name val="Calibri"/>
      <family val="2"/>
      <scheme val="minor"/>
    </font>
    <font>
      <sz val="11"/>
      <color rgb="FF461D7C"/>
      <name val="Calibri"/>
      <family val="2"/>
      <scheme val="minor"/>
    </font>
    <font>
      <b/>
      <sz val="9"/>
      <color rgb="FF461D7C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164" fontId="3" fillId="0" borderId="0" xfId="2" applyNumberFormat="1" applyFont="1" applyAlignment="1" applyProtection="1">
      <alignment vertical="center"/>
    </xf>
    <xf numFmtId="0" fontId="4" fillId="0" borderId="0" xfId="4" applyFont="1"/>
    <xf numFmtId="164" fontId="5" fillId="0" borderId="0" xfId="1" applyNumberFormat="1" applyFont="1" applyAlignment="1">
      <alignment vertical="center"/>
    </xf>
    <xf numFmtId="164" fontId="5" fillId="0" borderId="0" xfId="1" applyNumberFormat="1" applyFont="1" applyAlignment="1" applyProtection="1">
      <alignment vertical="center"/>
    </xf>
    <xf numFmtId="164" fontId="6" fillId="0" borderId="0" xfId="2" applyNumberFormat="1" applyFont="1" applyFill="1" applyBorder="1" applyAlignment="1" applyProtection="1">
      <alignment vertical="center"/>
    </xf>
    <xf numFmtId="0" fontId="7" fillId="0" borderId="0" xfId="4" applyFont="1"/>
    <xf numFmtId="164" fontId="8" fillId="0" borderId="0" xfId="2" applyNumberFormat="1" applyFont="1" applyFill="1" applyBorder="1" applyAlignment="1" applyProtection="1">
      <alignment vertical="center"/>
    </xf>
    <xf numFmtId="164" fontId="8" fillId="0" borderId="0" xfId="2" applyNumberFormat="1" applyFont="1" applyFill="1" applyBorder="1" applyAlignment="1" applyProtection="1">
      <alignment horizontal="center" vertical="center"/>
    </xf>
    <xf numFmtId="164" fontId="5" fillId="0" borderId="0" xfId="1" applyNumberFormat="1" applyFont="1" applyFill="1" applyAlignment="1" applyProtection="1">
      <alignment vertical="center"/>
    </xf>
    <xf numFmtId="164" fontId="5" fillId="0" borderId="0" xfId="1" applyNumberFormat="1" applyFont="1" applyFill="1" applyAlignment="1">
      <alignment vertical="center"/>
    </xf>
    <xf numFmtId="164" fontId="4" fillId="0" borderId="0" xfId="1" applyNumberFormat="1" applyFont="1" applyFill="1" applyAlignment="1" applyProtection="1">
      <alignment vertical="center"/>
    </xf>
    <xf numFmtId="164" fontId="4" fillId="0" borderId="0" xfId="1" applyNumberFormat="1" applyFont="1" applyFill="1" applyAlignment="1" applyProtection="1">
      <alignment horizontal="center" vertical="center"/>
    </xf>
    <xf numFmtId="166" fontId="4" fillId="0" borderId="1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Alignment="1" applyProtection="1">
      <alignment horizontal="left" vertical="center"/>
    </xf>
    <xf numFmtId="164" fontId="5" fillId="2" borderId="0" xfId="1" applyNumberFormat="1" applyFont="1" applyFill="1" applyAlignment="1">
      <alignment vertical="center"/>
    </xf>
    <xf numFmtId="165" fontId="4" fillId="0" borderId="0" xfId="3" applyNumberFormat="1" applyFont="1" applyFill="1" applyAlignment="1" applyProtection="1">
      <alignment vertical="center"/>
    </xf>
    <xf numFmtId="165" fontId="4" fillId="0" borderId="0" xfId="3" applyNumberFormat="1" applyFont="1" applyFill="1" applyBorder="1" applyAlignment="1" applyProtection="1">
      <alignment horizontal="center"/>
    </xf>
    <xf numFmtId="164" fontId="4" fillId="0" borderId="2" xfId="1" applyNumberFormat="1" applyFont="1" applyFill="1" applyBorder="1" applyAlignment="1" applyProtection="1">
      <alignment vertical="center"/>
    </xf>
    <xf numFmtId="164" fontId="4" fillId="0" borderId="0" xfId="1" applyNumberFormat="1" applyFont="1" applyFill="1" applyBorder="1" applyAlignment="1" applyProtection="1">
      <alignment vertical="center"/>
    </xf>
    <xf numFmtId="0" fontId="4" fillId="0" borderId="0" xfId="0" applyFont="1"/>
    <xf numFmtId="164" fontId="4" fillId="0" borderId="0" xfId="1" applyNumberFormat="1" applyFont="1" applyFill="1" applyBorder="1"/>
    <xf numFmtId="164" fontId="4" fillId="0" borderId="0" xfId="1" applyNumberFormat="1" applyFont="1" applyFill="1"/>
    <xf numFmtId="164" fontId="4" fillId="0" borderId="3" xfId="1" applyNumberFormat="1" applyFont="1" applyFill="1" applyBorder="1"/>
    <xf numFmtId="165" fontId="4" fillId="0" borderId="4" xfId="3" applyNumberFormat="1" applyFont="1" applyFill="1" applyBorder="1" applyAlignment="1" applyProtection="1">
      <alignment horizontal="right" vertical="center"/>
    </xf>
    <xf numFmtId="164" fontId="5" fillId="0" borderId="0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Alignment="1" applyProtection="1">
      <alignment vertical="center"/>
    </xf>
    <xf numFmtId="164" fontId="4" fillId="0" borderId="0" xfId="3" applyNumberFormat="1" applyFont="1" applyFill="1" applyBorder="1" applyAlignment="1" applyProtection="1">
      <alignment horizontal="center"/>
    </xf>
    <xf numFmtId="164" fontId="9" fillId="0" borderId="0" xfId="2" applyNumberFormat="1" applyFont="1" applyFill="1" applyBorder="1" applyAlignment="1" applyProtection="1">
      <alignment horizontal="center" vertical="center"/>
    </xf>
    <xf numFmtId="164" fontId="9" fillId="0" borderId="0" xfId="2" applyNumberFormat="1" applyFont="1" applyFill="1" applyBorder="1" applyAlignment="1" applyProtection="1">
      <alignment vertical="center"/>
    </xf>
    <xf numFmtId="164" fontId="3" fillId="0" borderId="0" xfId="2" applyNumberFormat="1" applyFont="1" applyAlignment="1" applyProtection="1">
      <alignment horizontal="center" vertical="center"/>
    </xf>
  </cellXfs>
  <cellStyles count="5">
    <cellStyle name="Comma" xfId="1" builtinId="3"/>
    <cellStyle name="Comma 2 2" xfId="2" xr:uid="{5B70353C-F976-47FE-9FA6-EB123D4F3497}"/>
    <cellStyle name="Currency" xfId="3" builtinId="4"/>
    <cellStyle name="Normal" xfId="0" builtinId="0"/>
    <cellStyle name="Normal 2" xfId="4" xr:uid="{E5D3FF62-29D4-4857-A365-2091C503B0E5}"/>
  </cellStyles>
  <dxfs count="1">
    <dxf>
      <fill>
        <patternFill>
          <bgColor rgb="FFEFE6F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28575</xdr:rowOff>
    </xdr:from>
    <xdr:to>
      <xdr:col>0</xdr:col>
      <xdr:colOff>2257425</xdr:colOff>
      <xdr:row>6</xdr:row>
      <xdr:rowOff>85725</xdr:rowOff>
    </xdr:to>
    <xdr:pic>
      <xdr:nvPicPr>
        <xdr:cNvPr id="1116" name="Picture 1" descr="LSUE logo">
          <a:extLst>
            <a:ext uri="{FF2B5EF4-FFF2-40B4-BE49-F238E27FC236}">
              <a16:creationId xmlns:a16="http://schemas.microsoft.com/office/drawing/2014/main" id="{1345C2CB-A103-81FB-2648-E915E5A6F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23850"/>
          <a:ext cx="21431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3574A-8FFA-44FB-A406-709931BCA104}">
  <sheetPr transitionEvaluation="1">
    <pageSetUpPr fitToPage="1"/>
  </sheetPr>
  <dimension ref="A1:IU43"/>
  <sheetViews>
    <sheetView tabSelected="1" zoomScaleNormal="100" workbookViewId="0">
      <selection activeCell="S16" sqref="S16"/>
    </sheetView>
  </sheetViews>
  <sheetFormatPr defaultRowHeight="12" x14ac:dyDescent="0.2"/>
  <cols>
    <col min="1" max="1" width="44.140625" style="3" bestFit="1" customWidth="1"/>
    <col min="2" max="2" width="12.7109375" style="3" customWidth="1"/>
    <col min="3" max="3" width="1.7109375" style="3" customWidth="1"/>
    <col min="4" max="4" width="12.7109375" style="3" customWidth="1"/>
    <col min="5" max="5" width="1.7109375" style="3" customWidth="1"/>
    <col min="6" max="6" width="12.7109375" style="3" customWidth="1"/>
    <col min="7" max="7" width="1.7109375" style="3" customWidth="1"/>
    <col min="8" max="8" width="12.7109375" style="3" customWidth="1"/>
    <col min="9" max="22" width="9.140625" style="3"/>
    <col min="23" max="166" width="9.140625" style="27"/>
    <col min="167" max="16384" width="9.140625" style="3"/>
  </cols>
  <sheetData>
    <row r="1" spans="1:255" ht="12.75" x14ac:dyDescent="0.2">
      <c r="A1" s="1"/>
      <c r="B1" s="2"/>
      <c r="C1" s="2"/>
      <c r="D1" s="2"/>
      <c r="E1" s="2"/>
      <c r="F1" s="2"/>
      <c r="G1" s="2"/>
      <c r="H1" s="2"/>
    </row>
    <row r="2" spans="1:255" ht="10.5" customHeight="1" x14ac:dyDescent="0.2">
      <c r="A2" s="32"/>
      <c r="B2" s="2"/>
      <c r="C2" s="2"/>
      <c r="D2" s="2"/>
      <c r="E2" s="2"/>
      <c r="F2" s="2"/>
      <c r="G2" s="2"/>
      <c r="H2" s="2"/>
    </row>
    <row r="3" spans="1:255" ht="15.75" x14ac:dyDescent="0.2">
      <c r="A3" s="32"/>
      <c r="C3" s="31"/>
      <c r="D3" s="31"/>
      <c r="E3" s="30" t="s">
        <v>9</v>
      </c>
      <c r="F3" s="31"/>
      <c r="G3" s="31"/>
      <c r="H3" s="3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ht="8.25" customHeight="1" x14ac:dyDescent="0.25">
      <c r="A4" s="32"/>
      <c r="B4" s="5"/>
      <c r="C4" s="31"/>
      <c r="D4" s="31"/>
      <c r="E4" s="31"/>
      <c r="F4" s="31"/>
      <c r="G4" s="31"/>
      <c r="H4" s="6"/>
    </row>
    <row r="5" spans="1:255" ht="15.75" x14ac:dyDescent="0.2">
      <c r="A5" s="32"/>
      <c r="C5" s="31"/>
      <c r="D5" s="31"/>
      <c r="E5" s="30" t="s">
        <v>8</v>
      </c>
      <c r="F5" s="31"/>
      <c r="G5" s="31"/>
      <c r="H5" s="31"/>
    </row>
    <row r="6" spans="1:255" ht="15.75" x14ac:dyDescent="0.2">
      <c r="A6" s="32"/>
      <c r="C6" s="31"/>
      <c r="D6" s="31"/>
      <c r="E6" s="30" t="s">
        <v>13</v>
      </c>
      <c r="F6" s="31"/>
      <c r="G6" s="31"/>
      <c r="H6" s="31"/>
    </row>
    <row r="7" spans="1:255" ht="10.5" customHeight="1" x14ac:dyDescent="0.2">
      <c r="A7" s="32"/>
      <c r="B7" s="7"/>
      <c r="C7" s="7"/>
      <c r="D7" s="7"/>
      <c r="E7" s="7"/>
      <c r="F7" s="7"/>
      <c r="G7" s="7"/>
      <c r="H7" s="2"/>
    </row>
    <row r="8" spans="1:255" ht="12.75" x14ac:dyDescent="0.2">
      <c r="A8" s="1"/>
      <c r="B8" s="8"/>
      <c r="C8" s="8"/>
      <c r="D8" s="8"/>
      <c r="E8" s="8"/>
      <c r="F8" s="8"/>
      <c r="G8" s="8"/>
      <c r="H8" s="2"/>
    </row>
    <row r="9" spans="1:255" x14ac:dyDescent="0.2">
      <c r="A9" s="9"/>
      <c r="B9" s="9"/>
      <c r="C9" s="9"/>
      <c r="D9" s="9"/>
      <c r="E9" s="9"/>
      <c r="F9" s="9"/>
      <c r="G9" s="9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55" ht="12.75" x14ac:dyDescent="0.2">
      <c r="A10" s="11"/>
      <c r="B10" s="12" t="s">
        <v>0</v>
      </c>
      <c r="C10" s="12"/>
      <c r="D10" s="11"/>
      <c r="E10" s="11"/>
      <c r="F10" s="11"/>
      <c r="G10" s="11"/>
      <c r="H10" s="12" t="s">
        <v>0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55" ht="12.75" x14ac:dyDescent="0.2">
      <c r="A11" s="11"/>
      <c r="B11" s="13">
        <v>45107</v>
      </c>
      <c r="C11" s="11"/>
      <c r="D11" s="14" t="s">
        <v>1</v>
      </c>
      <c r="E11" s="11"/>
      <c r="F11" s="14" t="s">
        <v>2</v>
      </c>
      <c r="G11" s="11"/>
      <c r="H11" s="13">
        <v>45473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55" ht="12.75" x14ac:dyDescent="0.2">
      <c r="A12" s="11"/>
      <c r="B12" s="11"/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55" s="16" customFormat="1" ht="12.75" x14ac:dyDescent="0.2">
      <c r="A13" s="15" t="s">
        <v>3</v>
      </c>
      <c r="B13" s="11"/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</row>
    <row r="14" spans="1:255" s="10" customFormat="1" ht="12.75" x14ac:dyDescent="0.2">
      <c r="A14" s="11" t="s">
        <v>4</v>
      </c>
      <c r="B14" s="11"/>
      <c r="C14" s="11"/>
      <c r="D14" s="11"/>
      <c r="E14" s="11"/>
      <c r="F14" s="11"/>
      <c r="G14" s="11"/>
      <c r="H14" s="11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</row>
    <row r="15" spans="1:255" s="16" customFormat="1" ht="12.75" x14ac:dyDescent="0.2">
      <c r="A15" s="11" t="s">
        <v>12</v>
      </c>
      <c r="B15" s="17">
        <v>0</v>
      </c>
      <c r="C15" s="17"/>
      <c r="D15" s="17">
        <v>451403</v>
      </c>
      <c r="E15" s="17"/>
      <c r="F15" s="17">
        <v>451403</v>
      </c>
      <c r="G15" s="17"/>
      <c r="H15" s="18">
        <f>B15+D15-F15</f>
        <v>0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</row>
    <row r="16" spans="1:255" s="16" customFormat="1" ht="12.75" x14ac:dyDescent="0.2">
      <c r="A16" s="11" t="s">
        <v>11</v>
      </c>
      <c r="B16" s="28">
        <v>0</v>
      </c>
      <c r="C16" s="17"/>
      <c r="D16" s="11">
        <v>1366975</v>
      </c>
      <c r="E16" s="11"/>
      <c r="F16" s="11">
        <v>1366975</v>
      </c>
      <c r="G16" s="17"/>
      <c r="H16" s="29">
        <f>B16+D16-F16</f>
        <v>0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</row>
    <row r="17" spans="1:166" s="16" customFormat="1" ht="12.75" x14ac:dyDescent="0.2">
      <c r="A17" s="11" t="s">
        <v>14</v>
      </c>
      <c r="B17" s="28">
        <v>0</v>
      </c>
      <c r="C17" s="17"/>
      <c r="D17" s="11">
        <v>81046</v>
      </c>
      <c r="E17" s="11"/>
      <c r="F17" s="11">
        <v>81046</v>
      </c>
      <c r="G17" s="17"/>
      <c r="H17" s="29">
        <f>B17+D17-F17</f>
        <v>0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</row>
    <row r="18" spans="1:166" s="10" customFormat="1" ht="12.75" x14ac:dyDescent="0.2">
      <c r="A18" s="15" t="s">
        <v>7</v>
      </c>
      <c r="B18" s="19">
        <f>SUM(B15)</f>
        <v>0</v>
      </c>
      <c r="C18" s="11"/>
      <c r="D18" s="19">
        <f>SUM(D15:D17)</f>
        <v>1899424</v>
      </c>
      <c r="E18" s="11"/>
      <c r="F18" s="19">
        <f>SUM(F15:F17)</f>
        <v>1899424</v>
      </c>
      <c r="G18" s="11"/>
      <c r="H18" s="19">
        <f>SUM(H15:H15)</f>
        <v>0</v>
      </c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</row>
    <row r="19" spans="1:166" s="10" customFormat="1" ht="12.75" x14ac:dyDescent="0.2">
      <c r="A19" s="11"/>
      <c r="B19" s="20"/>
      <c r="C19" s="11"/>
      <c r="D19" s="20"/>
      <c r="E19" s="11"/>
      <c r="F19" s="20"/>
      <c r="G19" s="11"/>
      <c r="H19" s="20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</row>
    <row r="20" spans="1:166" s="16" customFormat="1" ht="12.75" x14ac:dyDescent="0.2">
      <c r="A20" s="21" t="s">
        <v>5</v>
      </c>
      <c r="B20" s="22"/>
      <c r="C20" s="23"/>
      <c r="D20" s="22"/>
      <c r="E20" s="23"/>
      <c r="F20" s="22"/>
      <c r="G20" s="23"/>
      <c r="H20" s="22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</row>
    <row r="21" spans="1:166" s="10" customFormat="1" ht="12.75" x14ac:dyDescent="0.2">
      <c r="A21" s="21" t="s">
        <v>17</v>
      </c>
      <c r="B21" s="23"/>
      <c r="C21" s="23"/>
      <c r="D21" s="23"/>
      <c r="E21" s="23"/>
      <c r="F21" s="23"/>
      <c r="G21" s="23"/>
      <c r="H21" s="22"/>
      <c r="I21" s="9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</row>
    <row r="22" spans="1:166" s="10" customFormat="1" ht="12.75" x14ac:dyDescent="0.2">
      <c r="A22" s="21" t="s">
        <v>18</v>
      </c>
      <c r="B22" s="23">
        <v>0</v>
      </c>
      <c r="C22" s="23"/>
      <c r="D22" s="23">
        <v>725</v>
      </c>
      <c r="E22" s="23"/>
      <c r="F22" s="23">
        <v>725</v>
      </c>
      <c r="G22" s="23"/>
      <c r="H22" s="22">
        <v>0</v>
      </c>
      <c r="I22" s="9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</row>
    <row r="23" spans="1:166" s="10" customFormat="1" ht="12.75" x14ac:dyDescent="0.2">
      <c r="A23" s="21" t="s">
        <v>10</v>
      </c>
      <c r="B23" s="24">
        <f>SUM(B22)</f>
        <v>0</v>
      </c>
      <c r="C23" s="23"/>
      <c r="D23" s="24">
        <f>SUM(D22)</f>
        <v>725</v>
      </c>
      <c r="E23" s="22"/>
      <c r="F23" s="24">
        <f>SUM(F22)</f>
        <v>725</v>
      </c>
      <c r="G23" s="22"/>
      <c r="H23" s="24">
        <f>SUM(H22)</f>
        <v>0</v>
      </c>
      <c r="I23" s="9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</row>
    <row r="24" spans="1:166" s="10" customFormat="1" ht="12.75" x14ac:dyDescent="0.2">
      <c r="A24" s="21"/>
      <c r="B24" s="22"/>
      <c r="C24" s="23"/>
      <c r="D24" s="22"/>
      <c r="E24" s="22"/>
      <c r="F24" s="22"/>
      <c r="G24" s="22"/>
      <c r="H24" s="22"/>
      <c r="I24" s="9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</row>
    <row r="25" spans="1:166" s="10" customFormat="1" ht="12.75" x14ac:dyDescent="0.2">
      <c r="A25" s="21" t="s">
        <v>15</v>
      </c>
      <c r="B25" s="22"/>
      <c r="C25" s="23"/>
      <c r="D25" s="22"/>
      <c r="E25" s="22"/>
      <c r="F25" s="22"/>
      <c r="G25" s="22"/>
      <c r="H25" s="22"/>
      <c r="I25" s="9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</row>
    <row r="26" spans="1:166" s="10" customFormat="1" ht="12.75" x14ac:dyDescent="0.2">
      <c r="A26" s="21" t="s">
        <v>16</v>
      </c>
      <c r="B26" s="22">
        <v>0</v>
      </c>
      <c r="C26" s="23"/>
      <c r="D26" s="22">
        <v>210000</v>
      </c>
      <c r="E26" s="22"/>
      <c r="F26" s="22">
        <v>0</v>
      </c>
      <c r="G26" s="22"/>
      <c r="H26" s="22">
        <f>B26+D26-F26</f>
        <v>210000</v>
      </c>
      <c r="I26" s="9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</row>
    <row r="27" spans="1:166" s="10" customFormat="1" ht="12.75" x14ac:dyDescent="0.2">
      <c r="A27" s="21"/>
      <c r="B27" s="24">
        <f>SUM(B25:B26)</f>
        <v>0</v>
      </c>
      <c r="C27" s="23"/>
      <c r="D27" s="24">
        <f>SUM(D25:D26)</f>
        <v>210000</v>
      </c>
      <c r="E27" s="22"/>
      <c r="F27" s="24">
        <f>SUM(F25:F26)</f>
        <v>0</v>
      </c>
      <c r="G27" s="22"/>
      <c r="H27" s="24">
        <f>SUM(H25:H26)</f>
        <v>210000</v>
      </c>
      <c r="I27" s="9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</row>
    <row r="28" spans="1:166" s="16" customFormat="1" ht="12.75" x14ac:dyDescent="0.2">
      <c r="A28" s="21"/>
      <c r="B28" s="23"/>
      <c r="C28" s="23"/>
      <c r="D28" s="23"/>
      <c r="E28" s="23"/>
      <c r="F28" s="23"/>
      <c r="G28" s="23"/>
      <c r="H28" s="22"/>
      <c r="I28" s="9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</row>
    <row r="29" spans="1:166" s="10" customFormat="1" ht="13.5" thickBot="1" x14ac:dyDescent="0.25">
      <c r="A29" s="15" t="s">
        <v>6</v>
      </c>
      <c r="B29" s="25">
        <f>B18+B23+B27</f>
        <v>0</v>
      </c>
      <c r="C29" s="11"/>
      <c r="D29" s="25">
        <f>D18+D23+D27</f>
        <v>2110149</v>
      </c>
      <c r="E29" s="11"/>
      <c r="F29" s="25">
        <f>F18+F23+F27</f>
        <v>1900149</v>
      </c>
      <c r="G29" s="11"/>
      <c r="H29" s="25">
        <f>H18+H23+H27</f>
        <v>210000</v>
      </c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</row>
    <row r="30" spans="1:166" s="10" customFormat="1" ht="12.75" thickTop="1" x14ac:dyDescent="0.2">
      <c r="A30" s="9"/>
      <c r="B30" s="26"/>
      <c r="C30" s="9"/>
      <c r="D30" s="26"/>
      <c r="E30" s="9"/>
      <c r="F30" s="26"/>
      <c r="G30" s="9"/>
      <c r="H30" s="26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</row>
    <row r="31" spans="1:166" s="10" customFormat="1" x14ac:dyDescent="0.2">
      <c r="B31" s="27"/>
      <c r="C31" s="27"/>
      <c r="D31" s="27"/>
      <c r="E31" s="27"/>
      <c r="F31" s="27"/>
      <c r="G31" s="27"/>
      <c r="H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</row>
    <row r="32" spans="1:166" s="10" customFormat="1" x14ac:dyDescent="0.2"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</row>
    <row r="33" spans="23:166" s="10" customFormat="1" x14ac:dyDescent="0.2"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</row>
    <row r="34" spans="23:166" s="10" customFormat="1" x14ac:dyDescent="0.2"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</row>
    <row r="35" spans="23:166" s="10" customFormat="1" x14ac:dyDescent="0.2"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</row>
    <row r="36" spans="23:166" s="10" customFormat="1" x14ac:dyDescent="0.2"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</row>
    <row r="37" spans="23:166" s="10" customFormat="1" x14ac:dyDescent="0.2"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</row>
    <row r="38" spans="23:166" s="10" customFormat="1" x14ac:dyDescent="0.2"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</row>
    <row r="39" spans="23:166" s="10" customFormat="1" x14ac:dyDescent="0.2"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</row>
    <row r="40" spans="23:166" s="10" customFormat="1" x14ac:dyDescent="0.2"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</row>
    <row r="41" spans="23:166" s="10" customFormat="1" x14ac:dyDescent="0.2"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</row>
    <row r="42" spans="23:166" s="10" customFormat="1" x14ac:dyDescent="0.2"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</row>
    <row r="43" spans="23:166" s="10" customFormat="1" x14ac:dyDescent="0.2"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</row>
  </sheetData>
  <mergeCells count="1">
    <mergeCell ref="A2:A7"/>
  </mergeCells>
  <phoneticPr fontId="2" type="noConversion"/>
  <conditionalFormatting sqref="A12:H29">
    <cfRule type="expression" dxfId="0" priority="3" stopIfTrue="1">
      <formula>MOD(ROW(),2)=1</formula>
    </cfRule>
  </conditionalFormatting>
  <printOptions horizontalCentered="1"/>
  <pageMargins left="0.25" right="0.25" top="0.75" bottom="0.75" header="0.3" footer="0.3"/>
  <pageSetup orientation="portrait" r:id="rId1"/>
  <headerFooter alignWithMargins="0">
    <oddFooter>&amp;R&amp;"Goudy Old Style,Regular"Page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Anal E</vt:lpstr>
      <vt:lpstr>'Anal E'!Print_Area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farstu1</dc:creator>
  <cp:lastModifiedBy>Danita C King</cp:lastModifiedBy>
  <cp:lastPrinted>2023-08-11T16:10:01Z</cp:lastPrinted>
  <dcterms:created xsi:type="dcterms:W3CDTF">2003-08-05T19:25:30Z</dcterms:created>
  <dcterms:modified xsi:type="dcterms:W3CDTF">2024-10-23T19:42:13Z</dcterms:modified>
</cp:coreProperties>
</file>