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c2a sys" sheetId="1" r:id="rId1"/>
  </sheets>
  <definedNames>
    <definedName name="\D">'c2a sys'!#REF!</definedName>
    <definedName name="\P">'c2a sys'!#REF!</definedName>
    <definedName name="DASH">'c2a sys'!#REF!</definedName>
    <definedName name="H_1">'c2a sys'!$A$3:$O$12</definedName>
    <definedName name="P_1">'c2a sys'!$A$13:$O$43</definedName>
    <definedName name="PAM">'c2a sys'!#REF!</definedName>
    <definedName name="_xlnm.Print_Area" localSheetId="0">'c2a sys'!$A$13:$O$46</definedName>
    <definedName name="_xlnm.Print_Titles" localSheetId="0">'c2a sys'!$1:$12</definedName>
    <definedName name="Print_Titles_MI">'c2a sys'!$3:$12</definedName>
    <definedName name="TEST">'c2a sys'!$A$13:$O$31</definedName>
  </definedNames>
  <calcPr fullCalcOnLoad="1"/>
</workbook>
</file>

<file path=xl/sharedStrings.xml><?xml version="1.0" encoding="utf-8"?>
<sst xmlns="http://schemas.openxmlformats.org/spreadsheetml/2006/main" count="76" uniqueCount="40">
  <si>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</si>
  <si>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</si>
  <si>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</si>
  <si>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</si>
  <si>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</si>
  <si>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</si>
  <si>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</si>
  <si>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</si>
  <si>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</si>
  <si>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  Institutional support--</t>
  </si>
  <si>
    <t/>
  </si>
  <si>
    <t xml:space="preserve">  </t>
  </si>
  <si>
    <t>BOARD OF SUPERVISORS AND SYSTEM ADMINISTRATION</t>
  </si>
  <si>
    <t xml:space="preserve">    President</t>
  </si>
  <si>
    <t xml:space="preserve">    Casualty insurance </t>
  </si>
  <si>
    <t xml:space="preserve">    Human resource management</t>
  </si>
  <si>
    <t xml:space="preserve">    Membership in organizations</t>
  </si>
  <si>
    <t xml:space="preserve">    Official allowances</t>
  </si>
  <si>
    <t xml:space="preserve">    System motor pool</t>
  </si>
  <si>
    <t xml:space="preserve">        Total institutional support</t>
  </si>
  <si>
    <t xml:space="preserve">    Building operations</t>
  </si>
  <si>
    <t xml:space="preserve">    Property insurance </t>
  </si>
  <si>
    <t xml:space="preserve">    Utilities</t>
  </si>
  <si>
    <t xml:space="preserve">        Total operation and maintenance of plant </t>
  </si>
  <si>
    <t xml:space="preserve">ANALYSIS C-2A                                              ANALYSIS OF CURRENT UNRESTRICTED FUND EXPENDITURES                                             ANALYSIS C-2A   </t>
  </si>
  <si>
    <t xml:space="preserve">    Internal audit </t>
  </si>
  <si>
    <t xml:space="preserve">   Operation and maintenance of plant--</t>
  </si>
  <si>
    <t xml:space="preserve"> Educational and general:</t>
  </si>
  <si>
    <t xml:space="preserve">    Executive Vice President</t>
  </si>
  <si>
    <t xml:space="preserve">    Institutional services</t>
  </si>
  <si>
    <t xml:space="preserve">    Board of Supervisors</t>
  </si>
  <si>
    <t xml:space="preserve">    Vice President for academic affairs</t>
  </si>
  <si>
    <t xml:space="preserve">    Budget, planning, and information technology</t>
  </si>
  <si>
    <t xml:space="preserve">    Civil service-legislative auditor</t>
  </si>
  <si>
    <t xml:space="preserve">    Telephone equipment</t>
  </si>
  <si>
    <t>FOR THE YEAR ENDED JUNE 30, 2007</t>
  </si>
  <si>
    <t xml:space="preserve">          Total educational and general expenditures</t>
  </si>
  <si>
    <t xml:space="preserve">          Total expenditures and transfers</t>
  </si>
  <si>
    <t xml:space="preserve">      Other-restricted fund</t>
  </si>
  <si>
    <t xml:space="preserve">     Nonmandatory transfers for-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</si>
</sst>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8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10" xfId="42" applyNumberFormat="1" applyFont="1" applyFill="1" applyBorder="1" applyAlignment="1" applyProtection="1">
      <alignment horizontal="centerContinuous" vertical="center"/>
      <protection/>
    </xf>
    <xf numFmtId="165" fontId="3" fillId="33" borderId="0" xfId="42" applyNumberFormat="1" applyFont="1" applyFill="1" applyBorder="1" applyAlignment="1" applyProtection="1">
      <alignment horizontal="centerContinuous" vertical="center"/>
      <protection/>
    </xf>
    <xf numFmtId="165" fontId="3" fillId="33" borderId="11" xfId="42" applyNumberFormat="1" applyFont="1" applyFill="1" applyBorder="1" applyAlignment="1" applyProtection="1">
      <alignment horizontal="centerContinuous" vertical="center"/>
      <protection/>
    </xf>
    <xf numFmtId="165" fontId="3" fillId="33" borderId="12" xfId="42" applyNumberFormat="1" applyFont="1" applyFill="1" applyBorder="1" applyAlignment="1" applyProtection="1">
      <alignment horizontal="centerContinuous" vertical="center"/>
      <protection/>
    </xf>
    <xf numFmtId="165" fontId="3" fillId="33" borderId="13" xfId="42" applyNumberFormat="1" applyFont="1" applyFill="1" applyBorder="1" applyAlignment="1" applyProtection="1">
      <alignment horizontal="centerContinuous" vertical="center"/>
      <protection/>
    </xf>
    <xf numFmtId="165" fontId="3" fillId="33" borderId="14" xfId="42" applyNumberFormat="1" applyFont="1" applyFill="1" applyBorder="1" applyAlignment="1">
      <alignment vertical="center"/>
    </xf>
    <xf numFmtId="165" fontId="3" fillId="33" borderId="15" xfId="42" applyNumberFormat="1" applyFont="1" applyFill="1" applyBorder="1" applyAlignment="1">
      <alignment vertical="center"/>
    </xf>
    <xf numFmtId="165" fontId="3" fillId="33" borderId="16" xfId="42" applyNumberFormat="1" applyFont="1" applyFill="1" applyBorder="1" applyAlignment="1">
      <alignment vertical="center"/>
    </xf>
    <xf numFmtId="165" fontId="3" fillId="33" borderId="0" xfId="42" applyNumberFormat="1" applyFont="1" applyFill="1" applyAlignment="1">
      <alignment vertical="center"/>
    </xf>
    <xf numFmtId="37" fontId="3" fillId="33" borderId="0" xfId="0" applyFont="1" applyFill="1" applyAlignment="1">
      <alignment horizontal="center" vertical="center"/>
    </xf>
    <xf numFmtId="165" fontId="3" fillId="33" borderId="0" xfId="42" applyNumberFormat="1" applyFont="1" applyFill="1" applyAlignment="1" applyProtection="1">
      <alignment vertical="center"/>
      <protection/>
    </xf>
    <xf numFmtId="37" fontId="3" fillId="33" borderId="0" xfId="0" applyFont="1" applyFill="1" applyBorder="1" applyAlignment="1">
      <alignment horizontal="centerContinuous" vertical="center"/>
    </xf>
    <xf numFmtId="37" fontId="3" fillId="33" borderId="17" xfId="0" applyFont="1" applyFill="1" applyBorder="1" applyAlignment="1">
      <alignment horizontal="centerContinuous" vertical="center"/>
    </xf>
    <xf numFmtId="165" fontId="2" fillId="0" borderId="0" xfId="42" applyNumberFormat="1" applyFont="1" applyAlignment="1" applyProtection="1">
      <alignment horizontal="centerContinuous"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2" fillId="0" borderId="18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 applyProtection="1" quotePrefix="1">
      <alignment vertical="center"/>
      <protection/>
    </xf>
    <xf numFmtId="165" fontId="2" fillId="0" borderId="19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18" xfId="42" applyNumberFormat="1" applyFont="1" applyFill="1" applyBorder="1" applyAlignment="1" applyProtection="1">
      <alignment vertical="center"/>
      <protection/>
    </xf>
    <xf numFmtId="42" fontId="2" fillId="0" borderId="0" xfId="44" applyNumberFormat="1" applyFont="1" applyFill="1" applyAlignment="1" applyProtection="1">
      <alignment horizontal="left" vertical="center"/>
      <protection/>
    </xf>
    <xf numFmtId="167" fontId="2" fillId="0" borderId="0" xfId="44" applyNumberFormat="1" applyFont="1" applyFill="1" applyAlignment="1" applyProtection="1">
      <alignment horizontal="left" vertical="center"/>
      <protection/>
    </xf>
    <xf numFmtId="41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41" fontId="2" fillId="0" borderId="18" xfId="44" applyNumberFormat="1" applyFont="1" applyFill="1" applyBorder="1" applyAlignment="1" applyProtection="1">
      <alignment vertical="center"/>
      <protection/>
    </xf>
    <xf numFmtId="41" fontId="2" fillId="0" borderId="20" xfId="42" applyNumberFormat="1" applyFont="1" applyFill="1" applyBorder="1" applyAlignment="1" applyProtection="1">
      <alignment vertical="center"/>
      <protection/>
    </xf>
    <xf numFmtId="42" fontId="2" fillId="0" borderId="21" xfId="42" applyNumberFormat="1" applyFont="1" applyFill="1" applyBorder="1" applyAlignment="1" applyProtection="1">
      <alignment vertical="center"/>
      <protection/>
    </xf>
    <xf numFmtId="42" fontId="2" fillId="0" borderId="0" xfId="42" applyNumberFormat="1" applyFont="1" applyFill="1" applyBorder="1" applyAlignment="1" applyProtection="1">
      <alignment vertical="center"/>
      <protection/>
    </xf>
    <xf numFmtId="165" fontId="3" fillId="33" borderId="10" xfId="42" applyNumberFormat="1" applyFont="1" applyFill="1" applyBorder="1" applyAlignment="1" applyProtection="1">
      <alignment horizontal="center" vertical="center"/>
      <protection/>
    </xf>
    <xf numFmtId="37" fontId="4" fillId="33" borderId="0" xfId="0" applyFont="1" applyFill="1" applyBorder="1" applyAlignment="1">
      <alignment horizontal="center" vertical="center"/>
    </xf>
    <xf numFmtId="37" fontId="4" fillId="33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73"/>
  <sheetViews>
    <sheetView showGridLines="0" tabSelected="1" defaultGridColor="0" zoomScalePageLayoutView="0" colorId="22" workbookViewId="0" topLeftCell="A1">
      <selection activeCell="A42" sqref="A42"/>
    </sheetView>
  </sheetViews>
  <sheetFormatPr defaultColWidth="7.57421875" defaultRowHeight="12"/>
  <cols>
    <col min="1" max="1" width="43.57421875" style="2" customWidth="1"/>
    <col min="2" max="2" width="1.57421875" style="2" customWidth="1"/>
    <col min="3" max="3" width="12.57421875" style="2" customWidth="1"/>
    <col min="4" max="4" width="1.57421875" style="2" customWidth="1"/>
    <col min="5" max="5" width="12.57421875" style="2" customWidth="1"/>
    <col min="6" max="6" width="1.57421875" style="2" customWidth="1"/>
    <col min="7" max="7" width="12.57421875" style="2" customWidth="1"/>
    <col min="8" max="8" width="1.57421875" style="2" customWidth="1"/>
    <col min="9" max="9" width="12.57421875" style="2" customWidth="1"/>
    <col min="10" max="10" width="1.57421875" style="2" customWidth="1"/>
    <col min="11" max="11" width="12.57421875" style="2" customWidth="1"/>
    <col min="12" max="12" width="1.57421875" style="2" customWidth="1"/>
    <col min="13" max="13" width="12.57421875" style="2" customWidth="1"/>
    <col min="14" max="14" width="1.57421875" style="2" customWidth="1"/>
    <col min="15" max="15" width="12.57421875" style="2" customWidth="1"/>
    <col min="16" max="16" width="3.57421875" style="2" customWidth="1"/>
    <col min="17" max="17" width="8.57421875" style="2" customWidth="1"/>
    <col min="18" max="18" width="5.57421875" style="2" customWidth="1"/>
    <col min="19" max="19" width="8.57421875" style="2" customWidth="1"/>
    <col min="20" max="20" width="3.57421875" style="2" customWidth="1"/>
    <col min="21" max="16384" width="7.57421875" style="2" customWidth="1"/>
  </cols>
  <sheetData>
    <row r="1" ht="12.75" thickBot="1"/>
    <row r="2" spans="1:15" s="11" customFormat="1" ht="10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9" s="11" customFormat="1" ht="12">
      <c r="A3" s="33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12"/>
      <c r="Q3" s="13"/>
      <c r="R3" s="13"/>
      <c r="S3" s="13"/>
    </row>
    <row r="4" spans="1:19" s="11" customFormat="1" ht="8.25" customHeight="1">
      <c r="A4" s="3"/>
      <c r="B4" s="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4"/>
      <c r="O4" s="15"/>
      <c r="P4" s="12"/>
      <c r="Q4" s="13"/>
      <c r="R4" s="13"/>
      <c r="S4" s="13"/>
    </row>
    <row r="5" spans="1:19" s="11" customFormat="1" ht="12">
      <c r="A5" s="33" t="s">
        <v>24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  <c r="P5" s="13"/>
      <c r="Q5" s="13"/>
      <c r="R5" s="13"/>
      <c r="S5" s="13"/>
    </row>
    <row r="6" spans="1:19" s="11" customFormat="1" ht="12">
      <c r="A6" s="33" t="s">
        <v>35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13"/>
      <c r="Q6" s="13"/>
      <c r="R6" s="13"/>
      <c r="S6" s="13"/>
    </row>
    <row r="7" spans="1:19" s="11" customFormat="1" ht="10.5" customHeight="1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13"/>
      <c r="Q7" s="13"/>
      <c r="R7" s="13"/>
      <c r="S7" s="13"/>
    </row>
    <row r="8" spans="1:19" ht="1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"/>
      <c r="Q8" s="1"/>
      <c r="R8" s="1"/>
      <c r="S8" s="1"/>
    </row>
    <row r="9" spans="1:19" ht="1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"/>
      <c r="Q9" s="1"/>
      <c r="R9" s="1"/>
      <c r="S9" s="1"/>
    </row>
    <row r="10" spans="1:19" ht="12">
      <c r="A10" s="1"/>
      <c r="B10" s="1"/>
      <c r="C10" s="1"/>
      <c r="D10" s="1"/>
      <c r="E10" s="1"/>
      <c r="F10" s="1"/>
      <c r="G10" s="1"/>
      <c r="H10" s="1"/>
      <c r="I10" s="17" t="s">
        <v>0</v>
      </c>
      <c r="J10" s="1"/>
      <c r="K10" s="1"/>
      <c r="L10" s="1"/>
      <c r="M10" s="17" t="s">
        <v>1</v>
      </c>
      <c r="N10" s="1"/>
      <c r="O10" s="1"/>
      <c r="P10" s="1"/>
      <c r="Q10" s="1"/>
      <c r="R10" s="1"/>
      <c r="S10" s="1"/>
    </row>
    <row r="11" spans="1:19" ht="12">
      <c r="A11" s="1"/>
      <c r="B11" s="1"/>
      <c r="C11" s="18" t="s">
        <v>2</v>
      </c>
      <c r="D11" s="19"/>
      <c r="E11" s="18" t="s">
        <v>3</v>
      </c>
      <c r="F11" s="19"/>
      <c r="G11" s="18" t="s">
        <v>4</v>
      </c>
      <c r="H11" s="19"/>
      <c r="I11" s="18" t="s">
        <v>5</v>
      </c>
      <c r="J11" s="19"/>
      <c r="K11" s="18" t="s">
        <v>6</v>
      </c>
      <c r="L11" s="19"/>
      <c r="M11" s="18" t="s">
        <v>7</v>
      </c>
      <c r="N11" s="19"/>
      <c r="O11" s="18" t="s">
        <v>8</v>
      </c>
      <c r="P11" s="1"/>
      <c r="Q11" s="1"/>
      <c r="R11" s="1"/>
      <c r="S11" s="1"/>
    </row>
    <row r="12" spans="1:19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3" customFormat="1" ht="13.5" customHeight="1">
      <c r="A13" s="20" t="s">
        <v>27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23" customFormat="1" ht="13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s="23" customFormat="1" ht="13.5" customHeight="1">
      <c r="A15" s="20" t="s">
        <v>9</v>
      </c>
      <c r="B15" s="21" t="s">
        <v>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s="23" customFormat="1" ht="13.5" customHeight="1">
      <c r="A16" s="20" t="s">
        <v>30</v>
      </c>
      <c r="B16" s="21" t="s">
        <v>10</v>
      </c>
      <c r="C16" s="25">
        <f aca="true" t="shared" si="0" ref="C16:C29">IF(SUM(E16:O16)=0,"         --",SUM(E16:O16))</f>
        <v>78808</v>
      </c>
      <c r="D16" s="20"/>
      <c r="E16" s="25">
        <v>18668</v>
      </c>
      <c r="F16" s="20"/>
      <c r="G16" s="25">
        <v>18560</v>
      </c>
      <c r="H16" s="20"/>
      <c r="I16" s="25">
        <v>3737</v>
      </c>
      <c r="J16" s="20"/>
      <c r="K16" s="25">
        <v>22158</v>
      </c>
      <c r="L16" s="20"/>
      <c r="M16" s="26">
        <v>15685</v>
      </c>
      <c r="N16" s="20"/>
      <c r="O16" s="26">
        <v>0</v>
      </c>
      <c r="P16" s="20"/>
      <c r="Q16" s="20"/>
      <c r="R16" s="20"/>
      <c r="S16" s="20"/>
    </row>
    <row r="17" spans="1:19" s="23" customFormat="1" ht="13.5" customHeight="1">
      <c r="A17" s="20" t="s">
        <v>13</v>
      </c>
      <c r="B17" s="21" t="s">
        <v>10</v>
      </c>
      <c r="C17" s="20">
        <f t="shared" si="0"/>
        <v>404529</v>
      </c>
      <c r="D17" s="20"/>
      <c r="E17" s="20">
        <v>237962</v>
      </c>
      <c r="F17" s="20"/>
      <c r="G17" s="20">
        <v>41978</v>
      </c>
      <c r="H17" s="20"/>
      <c r="I17" s="20">
        <v>52621</v>
      </c>
      <c r="J17" s="20"/>
      <c r="K17" s="20">
        <v>11740</v>
      </c>
      <c r="L17" s="20"/>
      <c r="M17" s="20">
        <v>60228</v>
      </c>
      <c r="N17" s="20"/>
      <c r="O17" s="20">
        <v>0</v>
      </c>
      <c r="P17" s="20"/>
      <c r="Q17" s="20"/>
      <c r="R17" s="20"/>
      <c r="S17" s="20"/>
    </row>
    <row r="18" spans="1:19" s="23" customFormat="1" ht="13.5" customHeight="1">
      <c r="A18" s="20" t="s">
        <v>28</v>
      </c>
      <c r="B18" s="21"/>
      <c r="C18" s="20">
        <f t="shared" si="0"/>
        <v>665160</v>
      </c>
      <c r="D18" s="20"/>
      <c r="E18" s="20">
        <v>177191</v>
      </c>
      <c r="F18" s="20"/>
      <c r="G18" s="20">
        <v>6460</v>
      </c>
      <c r="H18" s="20"/>
      <c r="I18" s="20">
        <v>48263</v>
      </c>
      <c r="J18" s="20"/>
      <c r="K18" s="20">
        <v>796</v>
      </c>
      <c r="L18" s="20"/>
      <c r="M18" s="20">
        <v>432450</v>
      </c>
      <c r="N18" s="20"/>
      <c r="O18" s="20">
        <v>0</v>
      </c>
      <c r="P18" s="20"/>
      <c r="Q18" s="20"/>
      <c r="R18" s="20"/>
      <c r="S18" s="20"/>
    </row>
    <row r="19" spans="1:19" s="23" customFormat="1" ht="13.5" customHeight="1">
      <c r="A19" s="20" t="s">
        <v>31</v>
      </c>
      <c r="B19" s="21" t="s">
        <v>10</v>
      </c>
      <c r="C19" s="20">
        <f t="shared" si="0"/>
        <v>84086</v>
      </c>
      <c r="D19" s="20"/>
      <c r="E19" s="20">
        <v>56449</v>
      </c>
      <c r="F19" s="20" t="s">
        <v>10</v>
      </c>
      <c r="G19" s="20">
        <v>4497</v>
      </c>
      <c r="H19" s="20" t="s">
        <v>10</v>
      </c>
      <c r="I19" s="20">
        <v>9491</v>
      </c>
      <c r="J19" s="20" t="s">
        <v>10</v>
      </c>
      <c r="K19" s="20">
        <v>5387</v>
      </c>
      <c r="L19" s="20" t="s">
        <v>10</v>
      </c>
      <c r="M19" s="20">
        <v>8262</v>
      </c>
      <c r="N19" s="20" t="s">
        <v>10</v>
      </c>
      <c r="O19" s="20">
        <v>0</v>
      </c>
      <c r="P19" s="20"/>
      <c r="Q19" s="20"/>
      <c r="R19" s="20"/>
      <c r="S19" s="20"/>
    </row>
    <row r="20" spans="1:19" s="23" customFormat="1" ht="13.5" customHeight="1">
      <c r="A20" s="20" t="s">
        <v>32</v>
      </c>
      <c r="B20" s="21" t="s">
        <v>10</v>
      </c>
      <c r="C20" s="20">
        <f t="shared" si="0"/>
        <v>47724</v>
      </c>
      <c r="D20" s="20"/>
      <c r="E20" s="20">
        <v>37650</v>
      </c>
      <c r="F20" s="20"/>
      <c r="G20" s="20">
        <v>0</v>
      </c>
      <c r="H20" s="20"/>
      <c r="I20" s="20">
        <v>7537</v>
      </c>
      <c r="J20" s="20"/>
      <c r="K20" s="20">
        <v>2461</v>
      </c>
      <c r="L20" s="20"/>
      <c r="M20" s="20">
        <v>76</v>
      </c>
      <c r="N20" s="20"/>
      <c r="O20" s="20">
        <v>0</v>
      </c>
      <c r="P20" s="20"/>
      <c r="Q20" s="20"/>
      <c r="R20" s="20"/>
      <c r="S20" s="20"/>
    </row>
    <row r="21" spans="1:19" s="23" customFormat="1" ht="13.5" customHeight="1">
      <c r="A21" s="20" t="s">
        <v>14</v>
      </c>
      <c r="B21" s="21" t="s">
        <v>10</v>
      </c>
      <c r="C21" s="20">
        <f t="shared" si="0"/>
        <v>55394</v>
      </c>
      <c r="D21" s="20"/>
      <c r="E21" s="20">
        <v>0</v>
      </c>
      <c r="F21" s="20"/>
      <c r="G21" s="20">
        <v>0</v>
      </c>
      <c r="H21" s="20"/>
      <c r="I21" s="20">
        <v>0</v>
      </c>
      <c r="J21" s="20"/>
      <c r="K21" s="20">
        <v>0</v>
      </c>
      <c r="L21" s="20"/>
      <c r="M21" s="20">
        <v>55394</v>
      </c>
      <c r="N21" s="20"/>
      <c r="O21" s="20">
        <v>0</v>
      </c>
      <c r="P21" s="20"/>
      <c r="Q21" s="20"/>
      <c r="R21" s="20"/>
      <c r="S21" s="20"/>
    </row>
    <row r="22" spans="1:19" s="23" customFormat="1" ht="13.5" customHeight="1">
      <c r="A22" s="20" t="s">
        <v>33</v>
      </c>
      <c r="B22" s="21" t="s">
        <v>10</v>
      </c>
      <c r="C22" s="20">
        <f t="shared" si="0"/>
        <v>4306130</v>
      </c>
      <c r="D22" s="20"/>
      <c r="E22" s="20">
        <v>0</v>
      </c>
      <c r="F22" s="20"/>
      <c r="G22" s="20">
        <v>0</v>
      </c>
      <c r="H22" s="20"/>
      <c r="I22" s="20">
        <v>0</v>
      </c>
      <c r="J22" s="20"/>
      <c r="K22" s="20">
        <v>0</v>
      </c>
      <c r="L22" s="20"/>
      <c r="M22" s="20">
        <v>4306130</v>
      </c>
      <c r="N22" s="20"/>
      <c r="O22" s="20">
        <v>0</v>
      </c>
      <c r="P22" s="20"/>
      <c r="Q22" s="20"/>
      <c r="R22" s="20"/>
      <c r="S22" s="20"/>
    </row>
    <row r="23" spans="1:19" s="23" customFormat="1" ht="13.5" customHeight="1">
      <c r="A23" s="20" t="s">
        <v>15</v>
      </c>
      <c r="B23" s="21" t="s">
        <v>10</v>
      </c>
      <c r="C23" s="20">
        <f t="shared" si="0"/>
        <v>167829</v>
      </c>
      <c r="D23" s="20"/>
      <c r="E23" s="20">
        <v>84629</v>
      </c>
      <c r="F23" s="20"/>
      <c r="G23" s="20">
        <v>3311</v>
      </c>
      <c r="H23" s="20"/>
      <c r="I23" s="20">
        <v>17518</v>
      </c>
      <c r="J23" s="20"/>
      <c r="K23" s="20">
        <v>0</v>
      </c>
      <c r="L23" s="20"/>
      <c r="M23" s="20">
        <v>62371</v>
      </c>
      <c r="N23" s="20"/>
      <c r="O23" s="20">
        <v>0</v>
      </c>
      <c r="P23" s="20"/>
      <c r="Q23" s="20"/>
      <c r="R23" s="20"/>
      <c r="S23" s="20"/>
    </row>
    <row r="24" spans="1:19" s="23" customFormat="1" ht="13.5" customHeight="1">
      <c r="A24" s="20" t="s">
        <v>29</v>
      </c>
      <c r="B24" s="21" t="s">
        <v>10</v>
      </c>
      <c r="C24" s="20">
        <f t="shared" si="0"/>
        <v>17362</v>
      </c>
      <c r="D24" s="20"/>
      <c r="E24" s="20">
        <v>13352</v>
      </c>
      <c r="F24" s="20"/>
      <c r="G24" s="20">
        <v>0</v>
      </c>
      <c r="H24" s="20"/>
      <c r="I24" s="20">
        <v>3795</v>
      </c>
      <c r="J24" s="20"/>
      <c r="K24" s="20">
        <v>0</v>
      </c>
      <c r="L24" s="20"/>
      <c r="M24" s="20">
        <v>215</v>
      </c>
      <c r="N24" s="20"/>
      <c r="O24" s="20">
        <v>0</v>
      </c>
      <c r="P24" s="20"/>
      <c r="Q24" s="20"/>
      <c r="R24" s="20"/>
      <c r="S24" s="20"/>
    </row>
    <row r="25" spans="1:19" s="23" customFormat="1" ht="13.5" customHeight="1">
      <c r="A25" s="20" t="s">
        <v>25</v>
      </c>
      <c r="B25" s="21" t="s">
        <v>10</v>
      </c>
      <c r="C25" s="20">
        <f t="shared" si="0"/>
        <v>50374</v>
      </c>
      <c r="D25" s="20"/>
      <c r="E25" s="20">
        <v>41971</v>
      </c>
      <c r="F25" s="20"/>
      <c r="G25" s="20">
        <v>0</v>
      </c>
      <c r="H25" s="20"/>
      <c r="I25" s="20">
        <v>8402</v>
      </c>
      <c r="J25" s="20"/>
      <c r="K25" s="20">
        <v>0</v>
      </c>
      <c r="L25" s="20"/>
      <c r="M25" s="20">
        <v>1</v>
      </c>
      <c r="N25" s="20"/>
      <c r="O25" s="20">
        <v>0</v>
      </c>
      <c r="P25" s="20"/>
      <c r="Q25" s="20"/>
      <c r="R25" s="20"/>
      <c r="S25" s="20"/>
    </row>
    <row r="26" spans="1:19" s="23" customFormat="1" ht="13.5" customHeight="1">
      <c r="A26" s="20" t="s">
        <v>16</v>
      </c>
      <c r="B26" s="21" t="s">
        <v>10</v>
      </c>
      <c r="C26" s="20">
        <f t="shared" si="0"/>
        <v>53258</v>
      </c>
      <c r="D26" s="20"/>
      <c r="E26" s="20">
        <v>0</v>
      </c>
      <c r="F26" s="20"/>
      <c r="G26" s="20">
        <v>0</v>
      </c>
      <c r="H26" s="20"/>
      <c r="I26" s="20">
        <v>0</v>
      </c>
      <c r="J26" s="20"/>
      <c r="K26" s="20">
        <v>0</v>
      </c>
      <c r="L26" s="20"/>
      <c r="M26" s="20">
        <v>53258</v>
      </c>
      <c r="N26" s="20"/>
      <c r="O26" s="20">
        <v>0</v>
      </c>
      <c r="P26" s="20"/>
      <c r="Q26" s="20"/>
      <c r="R26" s="20"/>
      <c r="S26" s="20"/>
    </row>
    <row r="27" spans="1:19" s="23" customFormat="1" ht="13.5" customHeight="1">
      <c r="A27" s="20" t="s">
        <v>17</v>
      </c>
      <c r="B27" s="21" t="s">
        <v>10</v>
      </c>
      <c r="C27" s="20">
        <f t="shared" si="0"/>
        <v>1096</v>
      </c>
      <c r="D27" s="20"/>
      <c r="E27" s="20">
        <v>0</v>
      </c>
      <c r="F27" s="20"/>
      <c r="G27" s="20">
        <v>0</v>
      </c>
      <c r="H27" s="20"/>
      <c r="I27" s="20">
        <v>0</v>
      </c>
      <c r="J27" s="20"/>
      <c r="K27" s="20">
        <v>0</v>
      </c>
      <c r="L27" s="20"/>
      <c r="M27" s="20">
        <v>1096</v>
      </c>
      <c r="N27" s="20"/>
      <c r="O27" s="20">
        <v>0</v>
      </c>
      <c r="P27" s="20"/>
      <c r="Q27" s="20"/>
      <c r="R27" s="20"/>
      <c r="S27" s="20"/>
    </row>
    <row r="28" spans="1:19" s="23" customFormat="1" ht="13.5" customHeight="1">
      <c r="A28" s="20" t="s">
        <v>18</v>
      </c>
      <c r="B28" s="21"/>
      <c r="C28" s="20">
        <f t="shared" si="0"/>
        <v>96</v>
      </c>
      <c r="D28" s="20"/>
      <c r="E28" s="20">
        <v>0</v>
      </c>
      <c r="F28" s="20"/>
      <c r="G28" s="20">
        <v>0</v>
      </c>
      <c r="H28" s="20"/>
      <c r="I28" s="20">
        <v>0</v>
      </c>
      <c r="J28" s="20"/>
      <c r="K28" s="20">
        <v>0</v>
      </c>
      <c r="L28" s="20"/>
      <c r="M28" s="20">
        <v>96</v>
      </c>
      <c r="N28" s="20"/>
      <c r="O28" s="20"/>
      <c r="P28" s="20"/>
      <c r="Q28" s="20"/>
      <c r="R28" s="20"/>
      <c r="S28" s="20"/>
    </row>
    <row r="29" spans="1:19" s="23" customFormat="1" ht="13.5" customHeight="1">
      <c r="A29" s="20" t="s">
        <v>34</v>
      </c>
      <c r="B29" s="21" t="s">
        <v>10</v>
      </c>
      <c r="C29" s="20">
        <f t="shared" si="0"/>
        <v>33600</v>
      </c>
      <c r="D29" s="20"/>
      <c r="E29" s="20">
        <v>0</v>
      </c>
      <c r="F29" s="20"/>
      <c r="G29" s="20">
        <v>0</v>
      </c>
      <c r="H29" s="20"/>
      <c r="I29" s="20">
        <v>0</v>
      </c>
      <c r="J29" s="20"/>
      <c r="K29" s="20">
        <v>0</v>
      </c>
      <c r="L29" s="20"/>
      <c r="M29" s="20">
        <v>33600</v>
      </c>
      <c r="N29" s="20"/>
      <c r="O29" s="20">
        <v>0</v>
      </c>
      <c r="P29" s="20"/>
      <c r="Q29" s="20"/>
      <c r="R29" s="20"/>
      <c r="S29" s="20"/>
    </row>
    <row r="30" spans="1:19" s="23" customFormat="1" ht="13.5" customHeight="1">
      <c r="A30" s="20"/>
      <c r="B30" s="21"/>
      <c r="C30" s="22"/>
      <c r="D30" s="20"/>
      <c r="E30" s="22"/>
      <c r="F30" s="20"/>
      <c r="G30" s="22"/>
      <c r="H30" s="20"/>
      <c r="I30" s="22"/>
      <c r="J30" s="20"/>
      <c r="K30" s="22"/>
      <c r="L30" s="20"/>
      <c r="M30" s="22"/>
      <c r="N30" s="20"/>
      <c r="O30" s="22"/>
      <c r="P30" s="20"/>
      <c r="Q30" s="20"/>
      <c r="R30" s="20"/>
      <c r="S30" s="20"/>
    </row>
    <row r="31" spans="1:19" s="23" customFormat="1" ht="13.5" customHeight="1">
      <c r="A31" s="20" t="s">
        <v>19</v>
      </c>
      <c r="B31" s="21" t="s">
        <v>10</v>
      </c>
      <c r="C31" s="24">
        <f>SUM(E31:O31)</f>
        <v>5965446</v>
      </c>
      <c r="D31" s="20"/>
      <c r="E31" s="24">
        <f>SUM(E16:E29)</f>
        <v>667872</v>
      </c>
      <c r="F31" s="20"/>
      <c r="G31" s="24">
        <f>SUM(G16:G29)</f>
        <v>74806</v>
      </c>
      <c r="H31" s="20"/>
      <c r="I31" s="24">
        <f>SUM(I16:I29)</f>
        <v>151364</v>
      </c>
      <c r="J31" s="20"/>
      <c r="K31" s="24">
        <f>SUM(K16:K29)</f>
        <v>42542</v>
      </c>
      <c r="L31" s="20"/>
      <c r="M31" s="24">
        <f>SUM(M16:M29)</f>
        <v>5028862</v>
      </c>
      <c r="N31" s="20"/>
      <c r="O31" s="24">
        <f>SUM(O16:O29)</f>
        <v>0</v>
      </c>
      <c r="P31" s="20"/>
      <c r="Q31" s="20" t="s">
        <v>11</v>
      </c>
      <c r="R31" s="20"/>
      <c r="S31" s="20"/>
    </row>
    <row r="32" spans="1:19" s="23" customFormat="1" ht="13.5" customHeight="1">
      <c r="A32" s="20"/>
      <c r="B32" s="21" t="s">
        <v>10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s="23" customFormat="1" ht="13.5" customHeight="1">
      <c r="A33" s="20" t="s">
        <v>26</v>
      </c>
      <c r="B33" s="21" t="s">
        <v>10</v>
      </c>
      <c r="C33" s="20"/>
      <c r="D33" s="20"/>
      <c r="E33" s="20" t="s">
        <v>10</v>
      </c>
      <c r="F33" s="20"/>
      <c r="G33" s="20" t="s">
        <v>10</v>
      </c>
      <c r="H33" s="20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0" t="s">
        <v>10</v>
      </c>
      <c r="N33" s="20" t="s">
        <v>10</v>
      </c>
      <c r="O33" s="20" t="s">
        <v>10</v>
      </c>
      <c r="P33" s="20"/>
      <c r="Q33" s="20"/>
      <c r="R33" s="20"/>
      <c r="S33" s="20"/>
    </row>
    <row r="34" spans="1:19" s="23" customFormat="1" ht="13.5" customHeight="1">
      <c r="A34" s="20" t="s">
        <v>20</v>
      </c>
      <c r="B34" s="21" t="s">
        <v>10</v>
      </c>
      <c r="C34" s="20">
        <f>IF(SUM(E34:O34)=0,"         --",SUM(E34:O34))</f>
        <v>57749</v>
      </c>
      <c r="D34" s="20"/>
      <c r="E34" s="20">
        <v>0</v>
      </c>
      <c r="F34" s="20"/>
      <c r="G34" s="20">
        <v>0</v>
      </c>
      <c r="H34" s="20"/>
      <c r="I34" s="20">
        <v>0</v>
      </c>
      <c r="J34" s="20"/>
      <c r="K34" s="20">
        <v>0</v>
      </c>
      <c r="L34" s="20"/>
      <c r="M34" s="20">
        <v>57749</v>
      </c>
      <c r="N34" s="20"/>
      <c r="O34" s="20">
        <v>0</v>
      </c>
      <c r="P34" s="20"/>
      <c r="Q34" s="20"/>
      <c r="R34" s="20"/>
      <c r="S34" s="20"/>
    </row>
    <row r="35" spans="1:19" s="23" customFormat="1" ht="13.5" customHeight="1">
      <c r="A35" s="20" t="s">
        <v>21</v>
      </c>
      <c r="B35" s="21" t="s">
        <v>10</v>
      </c>
      <c r="C35" s="20">
        <f>IF(SUM(E35:O35)=0,"         --",SUM(E35:O35))</f>
        <v>12862</v>
      </c>
      <c r="D35" s="20"/>
      <c r="E35" s="20">
        <v>0</v>
      </c>
      <c r="F35" s="20"/>
      <c r="G35" s="20">
        <v>0</v>
      </c>
      <c r="H35" s="20"/>
      <c r="I35" s="20">
        <v>0</v>
      </c>
      <c r="J35" s="20"/>
      <c r="K35" s="20">
        <v>0</v>
      </c>
      <c r="L35" s="20"/>
      <c r="M35" s="20">
        <v>12862</v>
      </c>
      <c r="N35" s="20"/>
      <c r="O35" s="20">
        <v>0</v>
      </c>
      <c r="P35" s="20"/>
      <c r="Q35" s="20"/>
      <c r="R35" s="20"/>
      <c r="S35" s="20"/>
    </row>
    <row r="36" spans="1:19" s="23" customFormat="1" ht="13.5" customHeight="1">
      <c r="A36" s="20" t="s">
        <v>22</v>
      </c>
      <c r="B36" s="21" t="s">
        <v>10</v>
      </c>
      <c r="C36" s="20">
        <f>IF(SUM(E36:O36)=0,"         --",SUM(E36:O36))</f>
        <v>72663</v>
      </c>
      <c r="D36" s="20"/>
      <c r="E36" s="28">
        <v>0</v>
      </c>
      <c r="F36" s="20"/>
      <c r="G36" s="28">
        <v>0</v>
      </c>
      <c r="H36" s="20"/>
      <c r="I36" s="28">
        <v>0</v>
      </c>
      <c r="J36" s="20"/>
      <c r="K36" s="28">
        <v>0</v>
      </c>
      <c r="L36" s="20"/>
      <c r="M36" s="28">
        <f>72665-2</f>
        <v>72663</v>
      </c>
      <c r="N36" s="20"/>
      <c r="O36" s="28">
        <v>0</v>
      </c>
      <c r="P36" s="20"/>
      <c r="Q36" s="20"/>
      <c r="R36" s="20"/>
      <c r="S36" s="20"/>
    </row>
    <row r="37" spans="1:19" s="23" customFormat="1" ht="13.5" customHeight="1">
      <c r="A37" s="20"/>
      <c r="B37" s="21"/>
      <c r="C37" s="22"/>
      <c r="D37" s="20"/>
      <c r="E37" s="22"/>
      <c r="F37" s="20"/>
      <c r="G37" s="22"/>
      <c r="H37" s="20"/>
      <c r="I37" s="22"/>
      <c r="J37" s="20"/>
      <c r="K37" s="22"/>
      <c r="L37" s="20"/>
      <c r="M37" s="22"/>
      <c r="N37" s="20"/>
      <c r="O37" s="22"/>
      <c r="P37" s="20"/>
      <c r="Q37" s="20"/>
      <c r="R37" s="20"/>
      <c r="S37" s="20"/>
    </row>
    <row r="38" spans="1:19" s="23" customFormat="1" ht="13.5" customHeight="1">
      <c r="A38" s="20" t="s">
        <v>23</v>
      </c>
      <c r="B38" s="21" t="s">
        <v>10</v>
      </c>
      <c r="C38" s="24">
        <f>SUM(E38:O38)</f>
        <v>143274</v>
      </c>
      <c r="D38" s="20"/>
      <c r="E38" s="24">
        <f>SUM(E34:E36)</f>
        <v>0</v>
      </c>
      <c r="F38" s="20"/>
      <c r="G38" s="24">
        <f>SUM(G34:G36)</f>
        <v>0</v>
      </c>
      <c r="H38" s="20"/>
      <c r="I38" s="24">
        <f>SUM(I34:I36)</f>
        <v>0</v>
      </c>
      <c r="J38" s="20"/>
      <c r="K38" s="24">
        <f>SUM(K34:K36)</f>
        <v>0</v>
      </c>
      <c r="L38" s="20"/>
      <c r="M38" s="24">
        <f>SUM(M34:M36)</f>
        <v>143274</v>
      </c>
      <c r="N38" s="20"/>
      <c r="O38" s="24">
        <f>SUM(O34:O36)</f>
        <v>0</v>
      </c>
      <c r="P38" s="20"/>
      <c r="Q38" s="20"/>
      <c r="R38" s="20"/>
      <c r="S38" s="20"/>
    </row>
    <row r="39" spans="1:19" s="23" customFormat="1" ht="13.5" customHeight="1">
      <c r="A39" s="20"/>
      <c r="B39" s="21" t="s">
        <v>10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s="23" customFormat="1" ht="13.5" customHeight="1">
      <c r="A40" s="20" t="s">
        <v>36</v>
      </c>
      <c r="B40" s="21" t="s">
        <v>10</v>
      </c>
      <c r="C40" s="29">
        <f>SUM(E40:O40)</f>
        <v>6108720</v>
      </c>
      <c r="D40" s="20"/>
      <c r="E40" s="29">
        <f>E31+E38</f>
        <v>667872</v>
      </c>
      <c r="F40" s="20"/>
      <c r="G40" s="29">
        <f>G31+G38</f>
        <v>74806</v>
      </c>
      <c r="H40" s="20"/>
      <c r="I40" s="29">
        <f>I31+I38</f>
        <v>151364</v>
      </c>
      <c r="J40" s="20"/>
      <c r="K40" s="29">
        <f>K31+K38</f>
        <v>42542</v>
      </c>
      <c r="L40" s="20"/>
      <c r="M40" s="29">
        <f>M31+M38</f>
        <v>5172136</v>
      </c>
      <c r="N40" s="20"/>
      <c r="O40" s="29">
        <f>O31+O38</f>
        <v>0</v>
      </c>
      <c r="P40" s="20"/>
      <c r="Q40" s="20"/>
      <c r="R40" s="20"/>
      <c r="S40" s="20"/>
    </row>
    <row r="41" spans="1:19" s="23" customFormat="1" ht="12">
      <c r="A41" s="20"/>
      <c r="B41" s="20"/>
      <c r="C41" s="20"/>
      <c r="D41" s="20"/>
      <c r="E41" s="20"/>
      <c r="F41" s="20"/>
      <c r="G41" s="20"/>
      <c r="H41" s="20"/>
      <c r="I41" s="27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s="23" customFormat="1" ht="12">
      <c r="A42" s="20" t="s">
        <v>39</v>
      </c>
      <c r="B42" s="20"/>
      <c r="C42" s="20"/>
      <c r="D42" s="20"/>
      <c r="E42" s="20"/>
      <c r="F42" s="20"/>
      <c r="G42" s="20"/>
      <c r="H42" s="20"/>
      <c r="I42" s="27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s="23" customFormat="1" ht="12">
      <c r="A43" s="20" t="s">
        <v>38</v>
      </c>
      <c r="B43" s="20"/>
      <c r="C43" s="30">
        <f>SUM(E43:O43)</f>
        <v>30000000</v>
      </c>
      <c r="D43" s="20"/>
      <c r="E43" s="30">
        <v>0</v>
      </c>
      <c r="F43" s="20"/>
      <c r="G43" s="30">
        <v>0</v>
      </c>
      <c r="H43" s="20"/>
      <c r="I43" s="30">
        <v>0</v>
      </c>
      <c r="J43" s="20"/>
      <c r="K43" s="30">
        <v>0</v>
      </c>
      <c r="L43" s="20"/>
      <c r="M43" s="30">
        <v>30000000</v>
      </c>
      <c r="N43" s="20"/>
      <c r="O43" s="30">
        <v>0</v>
      </c>
      <c r="P43" s="20"/>
      <c r="Q43" s="20"/>
      <c r="R43" s="20"/>
      <c r="S43" s="20"/>
    </row>
    <row r="44" spans="1:19" s="23" customFormat="1" ht="1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s="23" customFormat="1" ht="12.75" thickBot="1">
      <c r="A45" s="20" t="s">
        <v>37</v>
      </c>
      <c r="B45" s="20"/>
      <c r="C45" s="31">
        <f>C40+C43</f>
        <v>36108720</v>
      </c>
      <c r="D45" s="20"/>
      <c r="E45" s="31">
        <f>E40+E43</f>
        <v>667872</v>
      </c>
      <c r="F45" s="32">
        <f aca="true" t="shared" si="1" ref="F45:O45">F40+F43</f>
        <v>0</v>
      </c>
      <c r="G45" s="31">
        <f t="shared" si="1"/>
        <v>74806</v>
      </c>
      <c r="H45" s="32">
        <f t="shared" si="1"/>
        <v>0</v>
      </c>
      <c r="I45" s="31">
        <f t="shared" si="1"/>
        <v>151364</v>
      </c>
      <c r="J45" s="32">
        <f t="shared" si="1"/>
        <v>0</v>
      </c>
      <c r="K45" s="31">
        <f t="shared" si="1"/>
        <v>42542</v>
      </c>
      <c r="L45" s="32">
        <f t="shared" si="1"/>
        <v>0</v>
      </c>
      <c r="M45" s="31">
        <f t="shared" si="1"/>
        <v>35172136</v>
      </c>
      <c r="N45" s="32">
        <f t="shared" si="1"/>
        <v>0</v>
      </c>
      <c r="O45" s="31">
        <f t="shared" si="1"/>
        <v>0</v>
      </c>
      <c r="P45" s="20"/>
      <c r="Q45" s="20"/>
      <c r="R45" s="20"/>
      <c r="S45" s="20"/>
    </row>
    <row r="46" spans="1:19" ht="12.75" thickTop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</sheetData>
  <sheetProtection/>
  <mergeCells count="3">
    <mergeCell ref="A3:O3"/>
    <mergeCell ref="A5:O5"/>
    <mergeCell ref="A6:O6"/>
  </mergeCells>
  <conditionalFormatting sqref="A13:IV45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2007-08-08T19:59:46Z</cp:lastPrinted>
  <dcterms:modified xsi:type="dcterms:W3CDTF">2007-08-21T14:37:02Z</dcterms:modified>
  <cp:category/>
  <cp:version/>
  <cp:contentType/>
  <cp:contentStatus/>
</cp:coreProperties>
</file>