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Titles" localSheetId="0">'Anal C-1 Alex'!$1:$11</definedName>
  </definedNames>
  <calcPr fullCalcOnLoad="1"/>
</workbook>
</file>

<file path=xl/sharedStrings.xml><?xml version="1.0" encoding="utf-8"?>
<sst xmlns="http://schemas.openxmlformats.org/spreadsheetml/2006/main" count="84" uniqueCount="39">
  <si>
    <t>LSU AT ALEXANDRIA</t>
  </si>
  <si>
    <t>ANALYSIS C-1                              ANALYSIS OF CURRENT FUND REVENUES                              ANALYSIS C-1</t>
  </si>
  <si>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</si>
  <si>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</si>
  <si>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</si>
  <si>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</si>
  <si>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</si>
  <si>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</si>
  <si>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</si>
  <si>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</si>
  <si>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</si>
  <si>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</si>
  <si>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</si>
  <si>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</si>
  <si>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</si>
  <si>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</si>
  <si>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</si>
  <si>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</si>
  <si>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</si>
  <si>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</si>
  <si>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</si>
  <si>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</si>
  <si>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</si>
  <si>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</si>
  <si>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</si>
  <si>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</si>
  <si>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</si>
  <si>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</si>
  <si>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</si>
  <si>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</si>
  <si>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</si>
  <si>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</si>
  <si>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</si>
  <si>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</si>
  <si>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</si>
  <si>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</si>
  <si>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</si>
  <si>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</si>
  <si>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FOR THE YEAR ENDED JUNE 30,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</si>
</sst>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42" applyNumberFormat="1" applyFont="1" applyFill="1" applyAlignment="1">
      <alignment vertical="center"/>
    </xf>
    <xf numFmtId="165" fontId="1" fillId="0" borderId="0" xfId="42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4" fontId="1" fillId="0" borderId="0" xfId="44" applyNumberFormat="1" applyFont="1" applyFill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5" fontId="1" fillId="0" borderId="10" xfId="42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15" borderId="13" xfId="0" applyFont="1" applyFill="1" applyBorder="1" applyAlignment="1">
      <alignment vertical="center"/>
    </xf>
    <xf numFmtId="0" fontId="2" fillId="15" borderId="14" xfId="0" applyFont="1" applyFill="1" applyBorder="1" applyAlignment="1">
      <alignment horizontal="centerContinuous" vertical="center"/>
    </xf>
    <xf numFmtId="0" fontId="2" fillId="15" borderId="0" xfId="0" applyFont="1" applyFill="1" applyBorder="1" applyAlignment="1">
      <alignment horizontal="centerContinuous" vertical="center"/>
    </xf>
    <xf numFmtId="0" fontId="2" fillId="15" borderId="15" xfId="0" applyFont="1" applyFill="1" applyBorder="1" applyAlignment="1">
      <alignment horizontal="centerContinuous" vertical="center"/>
    </xf>
    <xf numFmtId="0" fontId="2" fillId="15" borderId="16" xfId="0" applyFont="1" applyFill="1" applyBorder="1" applyAlignment="1">
      <alignment horizontal="centerContinuous" vertical="center"/>
    </xf>
    <xf numFmtId="0" fontId="2" fillId="15" borderId="17" xfId="0" applyFont="1" applyFill="1" applyBorder="1" applyAlignment="1">
      <alignment horizontal="centerContinuous" vertical="center"/>
    </xf>
    <xf numFmtId="0" fontId="2" fillId="15" borderId="18" xfId="0" applyFont="1" applyFill="1" applyBorder="1" applyAlignment="1">
      <alignment horizontal="centerContinuous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" fillId="3" borderId="0" xfId="0" applyFont="1" applyFill="1" applyAlignment="1" quotePrefix="1">
      <alignment vertical="center"/>
    </xf>
    <xf numFmtId="165" fontId="1" fillId="3" borderId="0" xfId="0" applyNumberFormat="1" applyFont="1" applyFill="1" applyAlignment="1">
      <alignment vertical="center"/>
    </xf>
    <xf numFmtId="165" fontId="1" fillId="3" borderId="0" xfId="42" applyNumberFormat="1" applyFont="1" applyFill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165" fontId="1" fillId="3" borderId="0" xfId="42" applyNumberFormat="1" applyFont="1" applyFill="1" applyBorder="1" applyAlignment="1">
      <alignment vertical="center"/>
    </xf>
    <xf numFmtId="165" fontId="1" fillId="3" borderId="10" xfId="0" applyNumberFormat="1" applyFont="1" applyFill="1" applyBorder="1" applyAlignment="1">
      <alignment vertical="center"/>
    </xf>
    <xf numFmtId="165" fontId="1" fillId="3" borderId="10" xfId="42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5" fontId="1" fillId="3" borderId="19" xfId="0" applyNumberFormat="1" applyFont="1" applyFill="1" applyBorder="1" applyAlignment="1">
      <alignment vertical="center"/>
    </xf>
    <xf numFmtId="165" fontId="1" fillId="3" borderId="19" xfId="42" applyNumberFormat="1" applyFont="1" applyFill="1" applyBorder="1" applyAlignment="1">
      <alignment vertical="center"/>
    </xf>
    <xf numFmtId="164" fontId="1" fillId="3" borderId="20" xfId="44" applyNumberFormat="1" applyFont="1" applyFill="1" applyBorder="1" applyAlignment="1">
      <alignment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0039062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ht="13.5" thickBot="1"/>
    <row r="2" spans="1:7" ht="10.5" customHeight="1">
      <c r="A2" s="13"/>
      <c r="B2" s="14"/>
      <c r="C2" s="14"/>
      <c r="D2" s="14"/>
      <c r="E2" s="14"/>
      <c r="F2" s="14"/>
      <c r="G2" s="15"/>
    </row>
    <row r="3" spans="1:7" ht="12.75">
      <c r="A3" s="36" t="s">
        <v>0</v>
      </c>
      <c r="B3" s="37"/>
      <c r="C3" s="37"/>
      <c r="D3" s="37"/>
      <c r="E3" s="37"/>
      <c r="F3" s="37"/>
      <c r="G3" s="38"/>
    </row>
    <row r="4" spans="1:7" ht="8.25" customHeight="1">
      <c r="A4" s="16"/>
      <c r="B4" s="17"/>
      <c r="C4" s="17"/>
      <c r="D4" s="17"/>
      <c r="E4" s="17"/>
      <c r="F4" s="17"/>
      <c r="G4" s="18"/>
    </row>
    <row r="5" spans="1:7" ht="12.75">
      <c r="A5" s="36" t="s">
        <v>1</v>
      </c>
      <c r="B5" s="39"/>
      <c r="C5" s="39"/>
      <c r="D5" s="39"/>
      <c r="E5" s="39"/>
      <c r="F5" s="39"/>
      <c r="G5" s="40"/>
    </row>
    <row r="6" spans="1:7" ht="12.75">
      <c r="A6" s="36" t="s">
        <v>38</v>
      </c>
      <c r="B6" s="37"/>
      <c r="C6" s="37"/>
      <c r="D6" s="37"/>
      <c r="E6" s="37"/>
      <c r="F6" s="37"/>
      <c r="G6" s="38"/>
    </row>
    <row r="7" spans="1:7" ht="10.5" customHeight="1" thickBot="1">
      <c r="A7" s="19"/>
      <c r="B7" s="20"/>
      <c r="C7" s="20"/>
      <c r="D7" s="20"/>
      <c r="E7" s="20"/>
      <c r="F7" s="20"/>
      <c r="G7" s="21"/>
    </row>
    <row r="8" spans="1:7" ht="12.75">
      <c r="A8" s="2"/>
      <c r="B8" s="2"/>
      <c r="C8" s="2"/>
      <c r="D8" s="2"/>
      <c r="E8" s="2"/>
      <c r="F8" s="2"/>
      <c r="G8" s="2"/>
    </row>
    <row r="10" spans="1:7" s="9" customFormat="1" ht="12.75">
      <c r="A10" s="3"/>
      <c r="B10" s="3"/>
      <c r="C10" s="32" t="s">
        <v>2</v>
      </c>
      <c r="D10" s="3"/>
      <c r="E10" s="32" t="s">
        <v>3</v>
      </c>
      <c r="F10" s="3"/>
      <c r="G10" s="32" t="s">
        <v>4</v>
      </c>
    </row>
    <row r="11" spans="1:7" s="9" customFormat="1" ht="12.75">
      <c r="A11" s="3"/>
      <c r="B11" s="3"/>
      <c r="C11" s="3"/>
      <c r="D11" s="3"/>
      <c r="E11" s="3"/>
      <c r="F11" s="3"/>
      <c r="G11" s="3"/>
    </row>
    <row r="12" spans="1:7" s="23" customFormat="1" ht="12.75">
      <c r="A12" s="22" t="s">
        <v>29</v>
      </c>
      <c r="B12" s="22"/>
      <c r="C12" s="22"/>
      <c r="D12" s="22"/>
      <c r="E12" s="22"/>
      <c r="F12" s="22"/>
      <c r="G12" s="22"/>
    </row>
    <row r="13" spans="1:7" s="9" customFormat="1" ht="12.75">
      <c r="A13" s="3" t="s">
        <v>7</v>
      </c>
      <c r="B13" s="4" t="s">
        <v>5</v>
      </c>
      <c r="C13" s="10">
        <f aca="true" t="shared" si="0" ref="C13:C18">SUM(E13:G13)</f>
        <v>5516356</v>
      </c>
      <c r="D13" s="3"/>
      <c r="E13" s="10">
        <v>5516356</v>
      </c>
      <c r="F13" s="3"/>
      <c r="G13" s="10">
        <v>0</v>
      </c>
    </row>
    <row r="14" spans="1:7" s="23" customFormat="1" ht="12.75">
      <c r="A14" s="22" t="s">
        <v>8</v>
      </c>
      <c r="B14" s="24" t="s">
        <v>5</v>
      </c>
      <c r="C14" s="25">
        <f t="shared" si="0"/>
        <v>52196</v>
      </c>
      <c r="D14" s="22"/>
      <c r="E14" s="26">
        <v>52196</v>
      </c>
      <c r="F14" s="22"/>
      <c r="G14" s="26">
        <v>0</v>
      </c>
    </row>
    <row r="15" spans="1:7" s="9" customFormat="1" ht="12.75">
      <c r="A15" s="3" t="s">
        <v>9</v>
      </c>
      <c r="B15" s="4" t="s">
        <v>5</v>
      </c>
      <c r="C15" s="5">
        <f t="shared" si="0"/>
        <v>207506</v>
      </c>
      <c r="D15" s="3"/>
      <c r="E15" s="6">
        <v>207506</v>
      </c>
      <c r="F15" s="3"/>
      <c r="G15" s="6">
        <v>0</v>
      </c>
    </row>
    <row r="16" spans="1:7" s="23" customFormat="1" ht="12.75">
      <c r="A16" s="22" t="s">
        <v>10</v>
      </c>
      <c r="B16" s="24" t="s">
        <v>5</v>
      </c>
      <c r="C16" s="27">
        <f t="shared" si="0"/>
        <v>1317009</v>
      </c>
      <c r="D16" s="22"/>
      <c r="E16" s="28">
        <v>1115873</v>
      </c>
      <c r="F16" s="22"/>
      <c r="G16" s="28">
        <v>201136</v>
      </c>
    </row>
    <row r="17" spans="1:7" s="9" customFormat="1" ht="12.75">
      <c r="A17" s="3" t="s">
        <v>11</v>
      </c>
      <c r="B17" s="4" t="s">
        <v>5</v>
      </c>
      <c r="C17" s="11">
        <f t="shared" si="0"/>
        <v>279182</v>
      </c>
      <c r="D17" s="3"/>
      <c r="E17" s="12">
        <v>0</v>
      </c>
      <c r="F17" s="3"/>
      <c r="G17" s="12">
        <v>279182</v>
      </c>
    </row>
    <row r="18" spans="1:7" s="23" customFormat="1" ht="12.75">
      <c r="A18" s="22" t="s">
        <v>12</v>
      </c>
      <c r="B18" s="24" t="s">
        <v>5</v>
      </c>
      <c r="C18" s="29">
        <f t="shared" si="0"/>
        <v>7372249</v>
      </c>
      <c r="D18" s="22"/>
      <c r="E18" s="30">
        <f>SUM(E13:E17)</f>
        <v>6891931</v>
      </c>
      <c r="F18" s="22"/>
      <c r="G18" s="30">
        <f>SUM(G13:G17)</f>
        <v>480318</v>
      </c>
    </row>
    <row r="19" spans="1:7" s="9" customFormat="1" ht="12.75">
      <c r="A19" s="3"/>
      <c r="B19" s="4" t="s">
        <v>5</v>
      </c>
      <c r="C19" s="5"/>
      <c r="D19" s="3"/>
      <c r="E19" s="3"/>
      <c r="F19" s="3"/>
      <c r="G19" s="6"/>
    </row>
    <row r="20" spans="1:7" s="23" customFormat="1" ht="12.75">
      <c r="A20" s="22" t="s">
        <v>30</v>
      </c>
      <c r="B20" s="24" t="s">
        <v>5</v>
      </c>
      <c r="C20" s="25"/>
      <c r="D20" s="22"/>
      <c r="E20" s="22"/>
      <c r="F20" s="22"/>
      <c r="G20" s="26"/>
    </row>
    <row r="21" spans="1:7" s="9" customFormat="1" ht="12.75">
      <c r="A21" s="3" t="s">
        <v>13</v>
      </c>
      <c r="B21" s="4" t="s">
        <v>5</v>
      </c>
      <c r="C21" s="8">
        <f>SUM(E21:G21)</f>
        <v>8383132</v>
      </c>
      <c r="D21" s="3"/>
      <c r="E21" s="6">
        <v>8383132</v>
      </c>
      <c r="F21" s="3"/>
      <c r="G21" s="6">
        <v>0</v>
      </c>
    </row>
    <row r="22" spans="1:7" s="23" customFormat="1" ht="12.75">
      <c r="A22" s="22" t="s">
        <v>14</v>
      </c>
      <c r="B22" s="24" t="s">
        <v>5</v>
      </c>
      <c r="C22" s="29">
        <f>SUM(E22:G22)</f>
        <v>398552</v>
      </c>
      <c r="D22" s="31"/>
      <c r="E22" s="30">
        <v>398552</v>
      </c>
      <c r="F22" s="28"/>
      <c r="G22" s="30">
        <v>0</v>
      </c>
    </row>
    <row r="23" spans="1:7" s="9" customFormat="1" ht="12.75">
      <c r="A23" s="3" t="s">
        <v>15</v>
      </c>
      <c r="B23" s="4" t="s">
        <v>5</v>
      </c>
      <c r="C23" s="11">
        <f>SUM(E23:G23)</f>
        <v>8781684</v>
      </c>
      <c r="D23" s="3"/>
      <c r="E23" s="12">
        <f>E21+E22</f>
        <v>8781684</v>
      </c>
      <c r="F23" s="6"/>
      <c r="G23" s="12">
        <f>G21+G22</f>
        <v>0</v>
      </c>
    </row>
    <row r="24" spans="1:7" s="23" customFormat="1" ht="12.75">
      <c r="A24" s="22" t="s">
        <v>6</v>
      </c>
      <c r="B24" s="24" t="s">
        <v>5</v>
      </c>
      <c r="C24" s="25"/>
      <c r="D24" s="22"/>
      <c r="E24" s="26"/>
      <c r="F24" s="26"/>
      <c r="G24" s="26"/>
    </row>
    <row r="25" spans="1:7" s="9" customFormat="1" ht="12.75">
      <c r="A25" s="3" t="s">
        <v>31</v>
      </c>
      <c r="B25" s="4" t="s">
        <v>5</v>
      </c>
      <c r="C25" s="5"/>
      <c r="D25" s="3"/>
      <c r="E25" s="6"/>
      <c r="F25" s="6"/>
      <c r="G25" s="6"/>
    </row>
    <row r="26" spans="1:7" s="23" customFormat="1" ht="12.75">
      <c r="A26" s="22" t="s">
        <v>16</v>
      </c>
      <c r="B26" s="24" t="s">
        <v>5</v>
      </c>
      <c r="C26" s="25">
        <f>SUM(E26:G26)</f>
        <v>4104373</v>
      </c>
      <c r="D26" s="22"/>
      <c r="E26" s="26">
        <v>0</v>
      </c>
      <c r="F26" s="26"/>
      <c r="G26" s="26">
        <v>4104373</v>
      </c>
    </row>
    <row r="27" spans="1:7" s="9" customFormat="1" ht="12.75">
      <c r="A27" s="3" t="s">
        <v>17</v>
      </c>
      <c r="B27" s="4" t="s">
        <v>5</v>
      </c>
      <c r="C27" s="11">
        <f>SUM(E27:G27)</f>
        <v>734624</v>
      </c>
      <c r="D27" s="3"/>
      <c r="E27" s="12">
        <v>0</v>
      </c>
      <c r="F27" s="6"/>
      <c r="G27" s="12">
        <v>734624</v>
      </c>
    </row>
    <row r="28" spans="1:7" s="23" customFormat="1" ht="12.75">
      <c r="A28" s="22" t="s">
        <v>18</v>
      </c>
      <c r="B28" s="24" t="s">
        <v>5</v>
      </c>
      <c r="C28" s="29">
        <f>SUM(E28:G28)</f>
        <v>4838997</v>
      </c>
      <c r="D28" s="22"/>
      <c r="E28" s="30">
        <f>SUM(E26:E27)</f>
        <v>0</v>
      </c>
      <c r="F28" s="26"/>
      <c r="G28" s="30">
        <f>SUM(G26:G27)</f>
        <v>4838997</v>
      </c>
    </row>
    <row r="29" spans="1:7" s="9" customFormat="1" ht="12.75">
      <c r="A29" s="3"/>
      <c r="B29" s="4" t="s">
        <v>5</v>
      </c>
      <c r="C29" s="8"/>
      <c r="D29" s="3"/>
      <c r="E29" s="7"/>
      <c r="F29" s="6"/>
      <c r="G29" s="7"/>
    </row>
    <row r="30" spans="1:7" s="23" customFormat="1" ht="12.75">
      <c r="A30" s="22" t="s">
        <v>32</v>
      </c>
      <c r="B30" s="24" t="s">
        <v>5</v>
      </c>
      <c r="C30" s="29">
        <f>SUM(E30:G30)</f>
        <v>2982</v>
      </c>
      <c r="D30" s="22"/>
      <c r="E30" s="30">
        <v>0</v>
      </c>
      <c r="F30" s="26"/>
      <c r="G30" s="30">
        <v>2982</v>
      </c>
    </row>
    <row r="31" spans="1:7" s="9" customFormat="1" ht="12.75">
      <c r="A31" s="3"/>
      <c r="B31" s="4" t="s">
        <v>5</v>
      </c>
      <c r="C31" s="8"/>
      <c r="D31" s="3"/>
      <c r="E31" s="7"/>
      <c r="F31" s="6"/>
      <c r="G31" s="7"/>
    </row>
    <row r="32" spans="1:7" s="23" customFormat="1" ht="12.75">
      <c r="A32" s="22" t="s">
        <v>33</v>
      </c>
      <c r="B32" s="24" t="s">
        <v>5</v>
      </c>
      <c r="C32" s="29">
        <f>SUM(E32:G32)</f>
        <v>330723</v>
      </c>
      <c r="D32" s="22"/>
      <c r="E32" s="30">
        <v>0</v>
      </c>
      <c r="F32" s="26"/>
      <c r="G32" s="30">
        <v>330723</v>
      </c>
    </row>
    <row r="33" spans="1:7" s="9" customFormat="1" ht="12.75">
      <c r="A33" s="3"/>
      <c r="B33" s="4" t="s">
        <v>5</v>
      </c>
      <c r="C33" s="8"/>
      <c r="D33" s="3"/>
      <c r="E33" s="7"/>
      <c r="F33" s="6"/>
      <c r="G33" s="7"/>
    </row>
    <row r="34" spans="1:7" s="23" customFormat="1" ht="12.75">
      <c r="A34" s="22" t="s">
        <v>34</v>
      </c>
      <c r="B34" s="24" t="s">
        <v>5</v>
      </c>
      <c r="C34" s="29">
        <f>SUM(E34:G34)</f>
        <v>64735</v>
      </c>
      <c r="D34" s="22"/>
      <c r="E34" s="30">
        <v>0</v>
      </c>
      <c r="F34" s="26"/>
      <c r="G34" s="30">
        <v>64735</v>
      </c>
    </row>
    <row r="35" spans="1:7" s="9" customFormat="1" ht="12.75">
      <c r="A35" s="3"/>
      <c r="B35" s="4" t="s">
        <v>5</v>
      </c>
      <c r="C35" s="5"/>
      <c r="D35" s="3"/>
      <c r="E35" s="6"/>
      <c r="F35" s="6"/>
      <c r="G35" s="6"/>
    </row>
    <row r="36" spans="1:7" s="23" customFormat="1" ht="12.75">
      <c r="A36" s="22" t="s">
        <v>35</v>
      </c>
      <c r="B36" s="24" t="s">
        <v>5</v>
      </c>
      <c r="C36" s="25"/>
      <c r="D36" s="22"/>
      <c r="E36" s="26"/>
      <c r="F36" s="26"/>
      <c r="G36" s="26"/>
    </row>
    <row r="37" spans="1:7" s="9" customFormat="1" ht="12.75">
      <c r="A37" s="3" t="s">
        <v>19</v>
      </c>
      <c r="B37" s="4"/>
      <c r="C37" s="8">
        <f>SUM(E37:G37)</f>
        <v>4023</v>
      </c>
      <c r="D37" s="3"/>
      <c r="E37" s="6">
        <v>180</v>
      </c>
      <c r="F37" s="6"/>
      <c r="G37" s="6">
        <f>200+3643</f>
        <v>3843</v>
      </c>
    </row>
    <row r="38" spans="1:7" s="23" customFormat="1" ht="12.75">
      <c r="A38" s="22" t="s">
        <v>28</v>
      </c>
      <c r="B38" s="24" t="s">
        <v>5</v>
      </c>
      <c r="C38" s="29">
        <f>SUM(E38:G38)</f>
        <v>13320</v>
      </c>
      <c r="D38" s="22"/>
      <c r="E38" s="30">
        <v>0</v>
      </c>
      <c r="F38" s="26"/>
      <c r="G38" s="30">
        <v>13320</v>
      </c>
    </row>
    <row r="39" spans="1:7" s="9" customFormat="1" ht="12.75">
      <c r="A39" s="3" t="s">
        <v>20</v>
      </c>
      <c r="B39" s="4" t="s">
        <v>5</v>
      </c>
      <c r="C39" s="11">
        <f>SUM(E39:G39)</f>
        <v>17343</v>
      </c>
      <c r="D39" s="3"/>
      <c r="E39" s="12">
        <f>SUM(E37:E38)</f>
        <v>180</v>
      </c>
      <c r="F39" s="6"/>
      <c r="G39" s="12">
        <f>SUM(G37:G38)</f>
        <v>17163</v>
      </c>
    </row>
    <row r="40" spans="1:7" s="23" customFormat="1" ht="12.75">
      <c r="A40" s="22"/>
      <c r="B40" s="24" t="s">
        <v>5</v>
      </c>
      <c r="C40" s="25"/>
      <c r="D40" s="22"/>
      <c r="E40" s="26"/>
      <c r="F40" s="26"/>
      <c r="G40" s="26"/>
    </row>
    <row r="41" spans="1:7" s="9" customFormat="1" ht="12.75">
      <c r="A41" s="3" t="s">
        <v>36</v>
      </c>
      <c r="B41" s="4" t="s">
        <v>5</v>
      </c>
      <c r="C41" s="11">
        <f>SUM(E41:G41)</f>
        <v>1186850</v>
      </c>
      <c r="D41" s="3"/>
      <c r="E41" s="12">
        <v>0</v>
      </c>
      <c r="F41" s="6"/>
      <c r="G41" s="12">
        <v>1186850</v>
      </c>
    </row>
    <row r="42" spans="1:7" s="23" customFormat="1" ht="12.75">
      <c r="A42" s="22"/>
      <c r="B42" s="24" t="s">
        <v>5</v>
      </c>
      <c r="C42" s="25"/>
      <c r="D42" s="22"/>
      <c r="E42" s="28"/>
      <c r="F42" s="26"/>
      <c r="G42" s="26"/>
    </row>
    <row r="43" spans="1:7" s="9" customFormat="1" ht="12.75">
      <c r="A43" s="3" t="s">
        <v>37</v>
      </c>
      <c r="B43" s="4" t="s">
        <v>5</v>
      </c>
      <c r="C43" s="5"/>
      <c r="D43" s="3"/>
      <c r="E43" s="6"/>
      <c r="F43" s="6"/>
      <c r="G43" s="6"/>
    </row>
    <row r="44" spans="1:7" s="23" customFormat="1" ht="12.75">
      <c r="A44" s="22" t="s">
        <v>21</v>
      </c>
      <c r="B44" s="24" t="s">
        <v>5</v>
      </c>
      <c r="C44" s="25">
        <f aca="true" t="shared" si="1" ref="C44:C50">SUM(E44:G44)</f>
        <v>89338</v>
      </c>
      <c r="D44" s="22"/>
      <c r="E44" s="26">
        <v>75755</v>
      </c>
      <c r="F44" s="26"/>
      <c r="G44" s="26">
        <v>13583</v>
      </c>
    </row>
    <row r="45" spans="1:7" s="9" customFormat="1" ht="12.75">
      <c r="A45" s="3" t="s">
        <v>22</v>
      </c>
      <c r="B45" s="4" t="s">
        <v>5</v>
      </c>
      <c r="C45" s="5">
        <f t="shared" si="1"/>
        <v>20</v>
      </c>
      <c r="D45" s="3"/>
      <c r="E45" s="6">
        <v>20</v>
      </c>
      <c r="F45" s="6"/>
      <c r="G45" s="6">
        <v>0</v>
      </c>
    </row>
    <row r="46" spans="1:7" s="23" customFormat="1" ht="12.75">
      <c r="A46" s="22" t="s">
        <v>19</v>
      </c>
      <c r="B46" s="24" t="s">
        <v>5</v>
      </c>
      <c r="C46" s="25">
        <f t="shared" si="1"/>
        <v>29276</v>
      </c>
      <c r="D46" s="22"/>
      <c r="E46" s="26">
        <f>4275-1</f>
        <v>4274</v>
      </c>
      <c r="F46" s="26"/>
      <c r="G46" s="26">
        <f>25001+1</f>
        <v>25002</v>
      </c>
    </row>
    <row r="47" spans="1:7" s="9" customFormat="1" ht="12.75">
      <c r="A47" s="3" t="s">
        <v>23</v>
      </c>
      <c r="B47" s="4" t="s">
        <v>5</v>
      </c>
      <c r="C47" s="5">
        <f t="shared" si="1"/>
        <v>9520</v>
      </c>
      <c r="D47" s="3"/>
      <c r="E47" s="6">
        <v>9520</v>
      </c>
      <c r="F47" s="6"/>
      <c r="G47" s="6">
        <v>0</v>
      </c>
    </row>
    <row r="48" spans="1:7" s="23" customFormat="1" ht="12.75">
      <c r="A48" s="22" t="s">
        <v>24</v>
      </c>
      <c r="B48" s="24" t="s">
        <v>5</v>
      </c>
      <c r="C48" s="25">
        <f t="shared" si="1"/>
        <v>37295</v>
      </c>
      <c r="D48" s="22"/>
      <c r="E48" s="26">
        <v>33290</v>
      </c>
      <c r="F48" s="26"/>
      <c r="G48" s="26">
        <v>4005</v>
      </c>
    </row>
    <row r="49" spans="1:7" s="9" customFormat="1" ht="12.75">
      <c r="A49" s="3" t="s">
        <v>25</v>
      </c>
      <c r="B49" s="4" t="s">
        <v>5</v>
      </c>
      <c r="C49" s="8">
        <f t="shared" si="1"/>
        <v>1012</v>
      </c>
      <c r="D49" s="3"/>
      <c r="E49" s="7">
        <v>1012</v>
      </c>
      <c r="F49" s="6"/>
      <c r="G49" s="7">
        <v>0</v>
      </c>
    </row>
    <row r="50" spans="1:7" s="23" customFormat="1" ht="12.75">
      <c r="A50" s="22" t="s">
        <v>26</v>
      </c>
      <c r="B50" s="24" t="s">
        <v>5</v>
      </c>
      <c r="C50" s="33">
        <f t="shared" si="1"/>
        <v>166461</v>
      </c>
      <c r="D50" s="22"/>
      <c r="E50" s="34">
        <f>SUM(E44:E49)</f>
        <v>123871</v>
      </c>
      <c r="F50" s="26"/>
      <c r="G50" s="34">
        <f>SUM(G44:G49)</f>
        <v>42590</v>
      </c>
    </row>
    <row r="51" spans="1:7" s="9" customFormat="1" ht="12.75">
      <c r="A51" s="3"/>
      <c r="B51" s="4" t="s">
        <v>5</v>
      </c>
      <c r="C51" s="5"/>
      <c r="D51" s="3"/>
      <c r="E51" s="6"/>
      <c r="F51" s="6"/>
      <c r="G51" s="6"/>
    </row>
    <row r="52" spans="1:7" s="23" customFormat="1" ht="13.5" thickBot="1">
      <c r="A52" s="22" t="s">
        <v>27</v>
      </c>
      <c r="B52" s="24" t="s">
        <v>5</v>
      </c>
      <c r="C52" s="35">
        <f>SUM(E52:G52)</f>
        <v>22762024</v>
      </c>
      <c r="D52" s="22"/>
      <c r="E52" s="35">
        <f>E50+E41+E39+E34+E32+E30+E28+E23+E18</f>
        <v>15797666</v>
      </c>
      <c r="F52" s="22"/>
      <c r="G52" s="35">
        <f>G50+G41+G39+G34+G32+G30+G28+G23+G18</f>
        <v>6964358</v>
      </c>
    </row>
    <row r="53" spans="1:7" s="9" customFormat="1" ht="13.5" thickTop="1">
      <c r="A53" s="3"/>
      <c r="B53" s="4" t="s">
        <v>5</v>
      </c>
      <c r="C53" s="3"/>
      <c r="D53" s="3"/>
      <c r="E53" s="3"/>
      <c r="F53" s="3"/>
      <c r="G53" s="3"/>
    </row>
    <row r="54" spans="1:7" s="9" customFormat="1" ht="12.75">
      <c r="A54" s="3"/>
      <c r="B54" s="4" t="s">
        <v>5</v>
      </c>
      <c r="C54" s="3"/>
      <c r="D54" s="3"/>
      <c r="E54" s="3"/>
      <c r="F54" s="3"/>
      <c r="G54" s="3"/>
    </row>
    <row r="55" spans="1:7" s="9" customFormat="1" ht="12.75">
      <c r="A55" s="3"/>
      <c r="B55" s="4" t="s">
        <v>5</v>
      </c>
      <c r="C55" s="3"/>
      <c r="D55" s="3"/>
      <c r="E55" s="3"/>
      <c r="F55" s="3"/>
      <c r="G55" s="3"/>
    </row>
    <row r="56" spans="1:7" s="9" customFormat="1" ht="12.75">
      <c r="A56" s="3"/>
      <c r="B56" s="4" t="s">
        <v>5</v>
      </c>
      <c r="C56" s="3"/>
      <c r="D56" s="3"/>
      <c r="E56" s="3"/>
      <c r="F56" s="3"/>
      <c r="G56" s="3"/>
    </row>
    <row r="57" spans="1:7" s="9" customFormat="1" ht="12.75">
      <c r="A57" s="3"/>
      <c r="B57" s="4" t="s">
        <v>5</v>
      </c>
      <c r="C57" s="3"/>
      <c r="D57" s="3"/>
      <c r="E57" s="3"/>
      <c r="F57" s="3"/>
      <c r="G57" s="3"/>
    </row>
    <row r="58" spans="1:7" s="9" customFormat="1" ht="12.75">
      <c r="A58" s="3"/>
      <c r="B58" s="3" t="s">
        <v>6</v>
      </c>
      <c r="C58" s="3"/>
      <c r="D58" s="3"/>
      <c r="E58" s="3"/>
      <c r="F58" s="3"/>
      <c r="G58" s="3"/>
    </row>
    <row r="59" spans="1:7" s="9" customFormat="1" ht="12.75">
      <c r="A59" s="3"/>
      <c r="B59" s="3"/>
      <c r="C59" s="3"/>
      <c r="D59" s="3"/>
      <c r="E59" s="3"/>
      <c r="F59" s="3"/>
      <c r="G59" s="3"/>
    </row>
    <row r="60" spans="1:7" s="9" customFormat="1" ht="12.75">
      <c r="A60" s="3"/>
      <c r="B60" s="3"/>
      <c r="C60" s="3"/>
      <c r="D60" s="3"/>
      <c r="E60" s="3"/>
      <c r="F60" s="3"/>
      <c r="G60" s="3"/>
    </row>
    <row r="61" spans="1:7" s="9" customFormat="1" ht="12.75">
      <c r="A61" s="3"/>
      <c r="B61" s="3"/>
      <c r="C61" s="3"/>
      <c r="D61" s="3"/>
      <c r="E61" s="3"/>
      <c r="F61" s="3"/>
      <c r="G61" s="3"/>
    </row>
    <row r="62" spans="1:7" s="9" customFormat="1" ht="12.75">
      <c r="A62" s="3"/>
      <c r="B62" s="3"/>
      <c r="C62" s="3"/>
      <c r="D62" s="3"/>
      <c r="E62" s="3"/>
      <c r="F62" s="3"/>
      <c r="G62" s="3"/>
    </row>
    <row r="63" spans="1:7" s="9" customFormat="1" ht="12.75">
      <c r="A63" s="3"/>
      <c r="B63" s="3"/>
      <c r="C63" s="3"/>
      <c r="D63" s="3"/>
      <c r="E63" s="3"/>
      <c r="F63" s="3"/>
      <c r="G63" s="3"/>
    </row>
    <row r="64" spans="1:7" s="9" customFormat="1" ht="12.75">
      <c r="A64" s="3"/>
      <c r="B64" s="3"/>
      <c r="C64" s="3"/>
      <c r="D64" s="3"/>
      <c r="E64" s="3"/>
      <c r="F64" s="3"/>
      <c r="G64" s="3"/>
    </row>
    <row r="65" spans="1:7" s="9" customFormat="1" ht="12.75">
      <c r="A65" s="3"/>
      <c r="B65" s="3"/>
      <c r="C65" s="3"/>
      <c r="D65" s="3"/>
      <c r="E65" s="3"/>
      <c r="F65" s="3"/>
      <c r="G65" s="3"/>
    </row>
    <row r="66" spans="1:7" s="9" customFormat="1" ht="12.75">
      <c r="A66" s="3"/>
      <c r="B66" s="3"/>
      <c r="C66" s="3"/>
      <c r="D66" s="3"/>
      <c r="E66" s="3"/>
      <c r="F66" s="3"/>
      <c r="G66" s="3"/>
    </row>
  </sheetData>
  <sheetProtection/>
  <mergeCells count="3">
    <mergeCell ref="A3:G3"/>
    <mergeCell ref="A5:G5"/>
    <mergeCell ref="A6:G6"/>
  </mergeCells>
  <printOptions horizontalCentered="1"/>
  <pageMargins left="0.5" right="0.5" top="0.5" bottom="0.5" header="0.5" footer="0.5"/>
  <pageSetup fitToHeight="4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2006-08-15T14:18:52Z</cp:lastPrinted>
  <dcterms:created xsi:type="dcterms:W3CDTF">2004-06-25T20:11:57Z</dcterms:created>
  <dcterms:modified xsi:type="dcterms:W3CDTF">2007-08-24T14:45:16Z</dcterms:modified>
  <cp:category/>
  <cp:version/>
  <cp:contentType/>
  <cp:contentStatus/>
</cp:coreProperties>
</file>